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10" yWindow="285" windowWidth="26025" windowHeight="10995" tabRatio="877"/>
  </bookViews>
  <sheets>
    <sheet name="Table 1.1" sheetId="64" r:id="rId1"/>
    <sheet name="Table 1.2" sheetId="5" r:id="rId2"/>
    <sheet name="Table 2.1" sheetId="6" r:id="rId3"/>
    <sheet name="Table 3.1" sheetId="45" r:id="rId4"/>
    <sheet name="Table 3.2" sheetId="48" r:id="rId5"/>
    <sheet name="Table 3.3" sheetId="50" r:id="rId6"/>
    <sheet name="Table 3.4" sheetId="51" r:id="rId7"/>
    <sheet name="Table 3.5" sheetId="53" r:id="rId8"/>
    <sheet name="Table 3.6" sheetId="54" r:id="rId9"/>
    <sheet name="Table 3.7" sheetId="55" r:id="rId10"/>
    <sheet name="Table 3.8" sheetId="56" r:id="rId11"/>
    <sheet name="Table 3.9" sheetId="58" r:id="rId12"/>
  </sheets>
  <definedNames>
    <definedName name="_xlnm.Print_Area" localSheetId="0">'Table 1.1'!$A$1:$C$35</definedName>
    <definedName name="_xlnm.Print_Area" localSheetId="1">'Table 1.2'!$A$1:$G$32</definedName>
    <definedName name="_xlnm.Print_Area" localSheetId="2">'Table 2.1'!$A$1:$F$41</definedName>
    <definedName name="_xlnm.Print_Area" localSheetId="3">'Table 3.1'!$A$1:$F$30</definedName>
    <definedName name="_xlnm.Print_Area" localSheetId="4">'Table 3.2'!$A$1:$F$33</definedName>
    <definedName name="_xlnm.Print_Area" localSheetId="5">'Table 3.3'!$A$1:$F$18</definedName>
    <definedName name="_xlnm.Print_Area" localSheetId="6">'Table 3.4'!$A$1:$F$30</definedName>
    <definedName name="_xlnm.Print_Area" localSheetId="7">'Table 3.5'!$A$1:$F$18</definedName>
    <definedName name="_xlnm.Print_Area" localSheetId="8">'Table 3.6'!$A$1:$E$18</definedName>
    <definedName name="_xlnm.Print_Area" localSheetId="9">'Table 3.7'!$A$1:$F$26</definedName>
    <definedName name="_xlnm.Print_Area" localSheetId="10">'Table 3.8'!$A$1:$F$16</definedName>
    <definedName name="_xlnm.Print_Area" localSheetId="11">'Table 3.9'!$A$1:$F$29</definedName>
    <definedName name="Z_02EC4555_5648_4529_98EC_3FB6B89B867F_.wvu.PrintArea" localSheetId="3" hidden="1">'Table 3.1'!$A$1:$F$30</definedName>
    <definedName name="Z_02EC4555_5648_4529_98EC_3FB6B89B867F_.wvu.PrintArea" localSheetId="4" hidden="1">'Table 3.2'!$A$1:$F$65</definedName>
    <definedName name="Z_02EC4555_5648_4529_98EC_3FB6B89B867F_.wvu.PrintArea" localSheetId="5" hidden="1">'Table 3.3'!$A$1:$F$16</definedName>
    <definedName name="Z_02EC4555_5648_4529_98EC_3FB6B89B867F_.wvu.PrintArea" localSheetId="6" hidden="1">'Table 3.4'!$A$1:$F$21</definedName>
    <definedName name="Z_02EC4555_5648_4529_98EC_3FB6B89B867F_.wvu.PrintArea" localSheetId="7" hidden="1">'Table 3.5'!$A$1:$F$18</definedName>
    <definedName name="Z_02EC4555_5648_4529_98EC_3FB6B89B867F_.wvu.PrintArea" localSheetId="9" hidden="1">'Table 3.7'!$A$1:$F$26</definedName>
    <definedName name="Z_02EC4555_5648_4529_98EC_3FB6B89B867F_.wvu.PrintArea" localSheetId="10" hidden="1">'Table 3.8'!$A$1:$F$16</definedName>
    <definedName name="Z_1E4EBAB2_6872_4520_BF8A_226AAF054257_.wvu.PrintArea" localSheetId="3" hidden="1">'Table 3.1'!#REF!</definedName>
    <definedName name="Z_B25D4AC8_47EB_407B_BE70_8908CEF72BED_.wvu.PrintArea" localSheetId="3" hidden="1">'Table 3.1'!#REF!</definedName>
    <definedName name="Z_BF9299E5_737A_4E0C_9D41_A753AB534F5C_.wvu.PrintArea" localSheetId="3" hidden="1">'Table 3.1'!#REF!</definedName>
    <definedName name="Z_BF96F35B_CE86_4EAA_BC56_620191C156ED_.wvu.PrintArea" localSheetId="3" hidden="1">'Table 3.1'!$A$1:$F$30</definedName>
    <definedName name="Z_BF96F35B_CE86_4EAA_BC56_620191C156ED_.wvu.PrintArea" localSheetId="4" hidden="1">'Table 3.2'!$A$1:$F$65</definedName>
    <definedName name="Z_BF96F35B_CE86_4EAA_BC56_620191C156ED_.wvu.PrintArea" localSheetId="5" hidden="1">'Table 3.3'!$A$1:$F$16</definedName>
    <definedName name="Z_BF96F35B_CE86_4EAA_BC56_620191C156ED_.wvu.PrintArea" localSheetId="6" hidden="1">'Table 3.4'!$A$1:$F$21</definedName>
    <definedName name="Z_BF96F35B_CE86_4EAA_BC56_620191C156ED_.wvu.PrintArea" localSheetId="7" hidden="1">'Table 3.5'!$A$1:$F$18</definedName>
    <definedName name="Z_BF96F35B_CE86_4EAA_BC56_620191C156ED_.wvu.PrintArea" localSheetId="9" hidden="1">'Table 3.7'!$A$1:$F$26</definedName>
    <definedName name="Z_BF96F35B_CE86_4EAA_BC56_620191C156ED_.wvu.PrintArea" localSheetId="10" hidden="1">'Table 3.8'!$A$1:$F$16</definedName>
    <definedName name="Z_BFB02F83_41B1_44AF_A78B_0A94ECFFD68F_.wvu.PrintArea" localSheetId="3" hidden="1">'Table 3.1'!#REF!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3.1'!$A$1:$F$30</definedName>
    <definedName name="Z_F0126648_A843_4414_99F0_D623F0487F49_.wvu.PrintArea" localSheetId="4" hidden="1">'Table 3.2'!$A$1:$F$65</definedName>
    <definedName name="Z_F0126648_A843_4414_99F0_D623F0487F49_.wvu.PrintArea" localSheetId="5" hidden="1">'Table 3.3'!$A$1:$F$16</definedName>
    <definedName name="Z_F0126648_A843_4414_99F0_D623F0487F49_.wvu.PrintArea" localSheetId="6" hidden="1">'Table 3.4'!$A$1:$F$21</definedName>
    <definedName name="Z_F0126648_A843_4414_99F0_D623F0487F49_.wvu.PrintArea" localSheetId="7" hidden="1">'Table 3.5'!$A$1:$F$18</definedName>
    <definedName name="Z_F0126648_A843_4414_99F0_D623F0487F49_.wvu.PrintArea" localSheetId="9" hidden="1">'Table 3.7'!$A$1:$F$26</definedName>
    <definedName name="Z_F0126648_A843_4414_99F0_D623F0487F49_.wvu.PrintArea" localSheetId="10" hidden="1">'Table 3.8'!$A$1:$F$16</definedName>
  </definedNames>
  <calcPr calcId="162913" concurrentCalc="0"/>
</workbook>
</file>

<file path=xl/calcChain.xml><?xml version="1.0" encoding="utf-8"?>
<calcChain xmlns="http://schemas.openxmlformats.org/spreadsheetml/2006/main">
  <c r="F24" i="58" l="1"/>
  <c r="E24" i="58"/>
  <c r="D24" i="58"/>
  <c r="C24" i="58"/>
  <c r="B24" i="58"/>
  <c r="F21" i="58"/>
  <c r="E21" i="58"/>
  <c r="D21" i="58"/>
  <c r="C21" i="58"/>
  <c r="B21" i="58"/>
  <c r="B25" i="58"/>
  <c r="D25" i="58"/>
  <c r="F25" i="58"/>
  <c r="E25" i="58"/>
  <c r="C25" i="58"/>
  <c r="C10" i="58"/>
  <c r="E10" i="58"/>
  <c r="C16" i="58"/>
  <c r="E16" i="58"/>
  <c r="B10" i="58"/>
  <c r="D10" i="58"/>
  <c r="F10" i="58"/>
  <c r="B16" i="58"/>
  <c r="D16" i="58"/>
  <c r="F16" i="58"/>
  <c r="E17" i="58"/>
  <c r="E26" i="58"/>
  <c r="E28" i="58"/>
  <c r="C17" i="58"/>
  <c r="D17" i="58"/>
  <c r="F17" i="58"/>
  <c r="B17" i="58"/>
  <c r="B26" i="58"/>
  <c r="B28" i="58"/>
  <c r="F26" i="58"/>
  <c r="F28" i="58"/>
  <c r="C26" i="58"/>
  <c r="C28" i="58"/>
  <c r="D26" i="58"/>
  <c r="D28" i="58"/>
</calcChain>
</file>

<file path=xl/sharedStrings.xml><?xml version="1.0" encoding="utf-8"?>
<sst xmlns="http://schemas.openxmlformats.org/spreadsheetml/2006/main" count="384" uniqueCount="259">
  <si>
    <t>Interest</t>
  </si>
  <si>
    <t xml:space="preserve">Other </t>
  </si>
  <si>
    <t>Appropriations</t>
  </si>
  <si>
    <t>Revenue from Government</t>
  </si>
  <si>
    <t>Other</t>
  </si>
  <si>
    <t>EXPENSES</t>
  </si>
  <si>
    <t>Employee benefits</t>
  </si>
  <si>
    <t>Depreciation and amortisation</t>
  </si>
  <si>
    <t>Finance costs</t>
  </si>
  <si>
    <t>Total expenses</t>
  </si>
  <si>
    <t xml:space="preserve">LESS: </t>
  </si>
  <si>
    <t>OWN-SOURCE INCOME</t>
  </si>
  <si>
    <t>Fees and fines</t>
  </si>
  <si>
    <t>Other revenue</t>
  </si>
  <si>
    <t>Gains</t>
  </si>
  <si>
    <t>Total gains</t>
  </si>
  <si>
    <t>Total own-source income</t>
  </si>
  <si>
    <t>OTHER COMPREHENSIVE INCOME</t>
  </si>
  <si>
    <t>Total comprehensive income</t>
  </si>
  <si>
    <t>Suppliers</t>
  </si>
  <si>
    <t>Other expenses</t>
  </si>
  <si>
    <t>ASSETS</t>
  </si>
  <si>
    <t>Financial assets</t>
  </si>
  <si>
    <t>Total financial assets</t>
  </si>
  <si>
    <t>Non-financial assets</t>
  </si>
  <si>
    <t>Land and buildings</t>
  </si>
  <si>
    <t>Intangibles</t>
  </si>
  <si>
    <t>Total non-financial assets</t>
  </si>
  <si>
    <t>Total assets</t>
  </si>
  <si>
    <t>LIABILITIES</t>
  </si>
  <si>
    <t>Provisions</t>
  </si>
  <si>
    <t>Employees</t>
  </si>
  <si>
    <t>Total provisions</t>
  </si>
  <si>
    <t>Payables</t>
  </si>
  <si>
    <t>Grants</t>
  </si>
  <si>
    <t>Total payables</t>
  </si>
  <si>
    <t>Total liabilities</t>
  </si>
  <si>
    <t>Net assets</t>
  </si>
  <si>
    <t>Table continued on next tab</t>
  </si>
  <si>
    <t>Format tip:  do not extend the table outside the excel margins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</si>
  <si>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</si>
  <si>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</si>
  <si>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</si>
  <si>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</si>
  <si>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</si>
  <si>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</si>
  <si>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</si>
  <si>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</si>
  <si>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</si>
  <si>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</si>
  <si>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</si>
  <si>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</si>
  <si>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Purchase of non-financial assets</t>
  </si>
  <si>
    <t>TOTAL</t>
  </si>
  <si>
    <t xml:space="preserve">Gross book value </t>
  </si>
  <si>
    <t>Opening net book balance</t>
  </si>
  <si>
    <t>Other movements</t>
  </si>
  <si>
    <t>Depreciation/amortisation expense</t>
  </si>
  <si>
    <t>Gross book value</t>
  </si>
  <si>
    <t>Closing net book balance</t>
  </si>
  <si>
    <t>Cash and cash equivalents</t>
  </si>
  <si>
    <t>Net GST received</t>
  </si>
  <si>
    <t>Net GST paid</t>
  </si>
  <si>
    <t>Other Items</t>
  </si>
  <si>
    <t>Trade and other receivables</t>
  </si>
  <si>
    <t>Total new capital appropriations</t>
  </si>
  <si>
    <t>Total purchases</t>
  </si>
  <si>
    <t>Comprehensive income</t>
  </si>
  <si>
    <t>Employee provisions</t>
  </si>
  <si>
    <t>Total additions</t>
  </si>
  <si>
    <t>Taxation revenue</t>
  </si>
  <si>
    <t>Total taxation revenue</t>
  </si>
  <si>
    <t>Non-taxation revenue</t>
  </si>
  <si>
    <t>Total non-taxation revenue</t>
  </si>
  <si>
    <t>Contributions by owners</t>
  </si>
  <si>
    <t>Property, plant and equipment</t>
  </si>
  <si>
    <t>Capital budget - Bill 1 (DCB)</t>
  </si>
  <si>
    <t>Equity injections - Bill 2</t>
  </si>
  <si>
    <t>Commentary only: not for inclusion as a footnote in PB Statement table</t>
  </si>
  <si>
    <t>Delete lines if not required</t>
  </si>
  <si>
    <t>Own-source revenue</t>
  </si>
  <si>
    <t>Total own-source revenue</t>
  </si>
  <si>
    <r>
      <t xml:space="preserve">Cash </t>
    </r>
    <r>
      <rPr>
        <sz val="8"/>
        <rFont val="Arial"/>
        <family val="2"/>
      </rPr>
      <t>and cash equivalents</t>
    </r>
  </si>
  <si>
    <t>Other comprehensive income</t>
  </si>
  <si>
    <t>Other non-financial assets</t>
  </si>
  <si>
    <t>Other payables</t>
  </si>
  <si>
    <t>Other provisions</t>
  </si>
  <si>
    <t>LESS:</t>
  </si>
  <si>
    <t>Net assets/(liabilities)</t>
  </si>
  <si>
    <t>NEW CAPITAL APPROPRIATIONS</t>
  </si>
  <si>
    <t>Provided for:</t>
  </si>
  <si>
    <t>Total other movements</t>
  </si>
  <si>
    <t>Grant</t>
  </si>
  <si>
    <t>Administered expenses</t>
  </si>
  <si>
    <t>Special appropriations</t>
  </si>
  <si>
    <t>Administered revenues</t>
  </si>
  <si>
    <t>Total revenue measures</t>
  </si>
  <si>
    <t>Administered</t>
  </si>
  <si>
    <t>Departmental</t>
  </si>
  <si>
    <t>Departmental expenses</t>
  </si>
  <si>
    <t>Total expense measures</t>
  </si>
  <si>
    <t>Departmental capital</t>
  </si>
  <si>
    <t>Total capital measures</t>
  </si>
  <si>
    <t>Outcome 1 Totals by appropriation type</t>
  </si>
  <si>
    <t>Total expenses for Outcome 1</t>
  </si>
  <si>
    <t>Funded by capital appropriations (a)</t>
  </si>
  <si>
    <t xml:space="preserve">ASSETS </t>
  </si>
  <si>
    <t>2016-17
$'000</t>
  </si>
  <si>
    <t>2017-18
$'000</t>
  </si>
  <si>
    <t>2018-19
$'000</t>
  </si>
  <si>
    <t>Total cash used to acquire assets</t>
  </si>
  <si>
    <t>Capital asset additions</t>
  </si>
  <si>
    <t>Total items</t>
  </si>
  <si>
    <t>Note: Impact of net cash appropriation arrangements</t>
  </si>
  <si>
    <t>Average staffing level (number)</t>
  </si>
  <si>
    <t>Total special accounts</t>
  </si>
  <si>
    <t>EQUITY*</t>
  </si>
  <si>
    <t>Surplus/(deficit) for the period</t>
  </si>
  <si>
    <t>2019-20
$'000</t>
  </si>
  <si>
    <t>2016-17</t>
  </si>
  <si>
    <t>2018-19 Forward estimate
$'000</t>
  </si>
  <si>
    <t>Equity injection</t>
  </si>
  <si>
    <t>Non-appropriation receipts</t>
  </si>
  <si>
    <t>Prepared on Australian Accounting Standards basis.</t>
  </si>
  <si>
    <t>Table 3.1:  Comprehensive income statement (showing net cost of services) for the period ended 30 June</t>
  </si>
  <si>
    <t>Table 3.2: Budgeted departmental balance sheet (as at 30 June)</t>
  </si>
  <si>
    <t>Table 3.4: Budgeted departmental statement of cash flows (for the period ended 30 June)</t>
  </si>
  <si>
    <t>Table 3.5 Departmental capital budget statement (for the period ended 30 June)</t>
  </si>
  <si>
    <t>Table 3.7:  Schedule of budgeted income and expenses administered on behalf of Government (for the period ended 30 June)</t>
  </si>
  <si>
    <t>Table 3.8:  Schedule of budgeted assets and liabilities administered on behalf of 
Government (as at 30 June)</t>
  </si>
  <si>
    <t>Program</t>
  </si>
  <si>
    <t>Departmental appropriation</t>
  </si>
  <si>
    <t>Administered total</t>
  </si>
  <si>
    <t>Departmental total</t>
  </si>
  <si>
    <t>Opening balance</t>
  </si>
  <si>
    <t>Prior year appropriations available (b)</t>
  </si>
  <si>
    <t>Total departmental annual appropriations</t>
  </si>
  <si>
    <t>Annual appropriations - ordinary annual services (a)</t>
  </si>
  <si>
    <t>Total departmental resourcing</t>
  </si>
  <si>
    <t>Total administered annual appropriations</t>
  </si>
  <si>
    <t>Total administered resourcing</t>
  </si>
  <si>
    <t>Total expenses for 
program 1.1</t>
  </si>
  <si>
    <t>Total equity</t>
  </si>
  <si>
    <t>Equity injection - Appropriation</t>
  </si>
  <si>
    <t>Departmental capital budget (DCB)</t>
  </si>
  <si>
    <t>2016-17 Estimated actual 
$'000</t>
  </si>
  <si>
    <t>2017-18</t>
  </si>
  <si>
    <t>Part 1: Measures announced since the 2016-17 MYEFO</t>
  </si>
  <si>
    <t>2020-21
$'000</t>
  </si>
  <si>
    <t>2016-17 Estimated actual
$'000</t>
  </si>
  <si>
    <t>2019-20 Forward estimate
$'000</t>
  </si>
  <si>
    <t>2020-21
Forward estimate
$'000</t>
  </si>
  <si>
    <t>Opening balance as at 1 July 2017</t>
  </si>
  <si>
    <t>Table 3.6:  Statement of departmental asset movements (Budget year 2017-18)</t>
  </si>
  <si>
    <t>As at 1 July 2017</t>
  </si>
  <si>
    <t>As at 30 June 2018</t>
  </si>
  <si>
    <t>Departmental appropriation (c)</t>
  </si>
  <si>
    <t>s 74 retained revenue receipts (d)</t>
  </si>
  <si>
    <t>Departmental capital budget (e)</t>
  </si>
  <si>
    <t>Annual appropriations - other services - non-operating (f)</t>
  </si>
  <si>
    <t>Special accounts (g)</t>
  </si>
  <si>
    <t>Appropriation receipts (h)</t>
  </si>
  <si>
    <t xml:space="preserve">Table 3.9: Schedule of budgeted administered cash flows (for the period ended 30 June)  </t>
  </si>
  <si>
    <t>Table 3.3:  Departmental statement of changes in equity — summary of movement
(Budget year 2017-18)</t>
  </si>
  <si>
    <t>2017-18 Estimate
$'000</t>
  </si>
  <si>
    <t>less departmental appropriations drawn from annual/special
  appropriations and credited to special accounts</t>
  </si>
  <si>
    <t>2017-18
Budget
$'000</t>
  </si>
  <si>
    <t>Ordinary annual services
  (Appropriation Bill No. 1)</t>
  </si>
  <si>
    <t>Expenses not requiring
  appropriation in the Budget
  year (b)</t>
  </si>
  <si>
    <t>Sale of goods and rendering of
  services</t>
  </si>
  <si>
    <t>Net (cost of)/contribution by
  services</t>
  </si>
  <si>
    <t>Surplus/(deficit) attributable to the
  Australian Government</t>
  </si>
  <si>
    <t>Total comprehensive income/(loss)
  attributable to the Australian
  Government</t>
  </si>
  <si>
    <t>Total comprehensive income/(loss)
  excluding depreciation/
  amortisation expenses previously
  funded through revenue
  appropriations</t>
  </si>
  <si>
    <t>less depreciation/amortisation
  expenses previously funded through
  revenue appropriations (a)</t>
  </si>
  <si>
    <t>Total comprehensive income/(loss)
  - as per the statement of
  comprehensive income</t>
  </si>
  <si>
    <t>Retained surplus (accumulated
  deficit)</t>
  </si>
  <si>
    <t>Retained
earnings
$'000</t>
  </si>
  <si>
    <t>Asset
revaluation
reserve
$'000</t>
  </si>
  <si>
    <t>Other
reserves
$'000</t>
  </si>
  <si>
    <t>Contributed
equity/
capital
$'000</t>
  </si>
  <si>
    <t>Total
equity 
$'000</t>
  </si>
  <si>
    <t>Balance carried forward from
  previous period</t>
  </si>
  <si>
    <t>Sub-total transactions with
  owners</t>
  </si>
  <si>
    <t>Estimated closing balance as at
  30 June 2018</t>
  </si>
  <si>
    <t>Closing balance attributable to
  the Australian Government</t>
  </si>
  <si>
    <t>Net cash from/(used by)
  operating activities</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</si>
  <si>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</si>
  <si>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</si>
  <si>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</si>
  <si>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</si>
  <si>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</si>
  <si>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</si>
  <si>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</si>
  <si>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Funded by capital appropriation -
  DCB (b)</t>
  </si>
  <si>
    <t>Funded internally from departmental
  resources (c)</t>
  </si>
  <si>
    <t>RECONCILIATION OF CASH USED
  TO ACQUIRE ASSETS TO ASSET
  MOVEMENT TABLE</t>
  </si>
  <si>
    <t>Buildings
$'000</t>
  </si>
  <si>
    <t>Other property,
plant and
equipment
$'000</t>
  </si>
  <si>
    <t>Computer
software and
intangibles
$'000</t>
  </si>
  <si>
    <t>Total
$'000</t>
  </si>
  <si>
    <t>Accumulated depreciation/
amortisation and impairment</t>
  </si>
  <si>
    <t>Estimated expenditure on new
  or replacement assets</t>
  </si>
  <si>
    <t>Accumulated depreciation/
  amortisation and impairment</t>
  </si>
  <si>
    <t>Total own-source revenue
  administered on behalf of
  Government</t>
  </si>
  <si>
    <t>Total own-sourced income
  administered on behalf of
  Government</t>
  </si>
  <si>
    <t>Total assets administered on
  behalf of Government</t>
  </si>
  <si>
    <t>Total liabilities administered on
  behalf of Government</t>
  </si>
  <si>
    <t>Cash and cash equivalents at
  beginning of reporting period</t>
  </si>
  <si>
    <t>Cash and cash equivalents at
  end of reporting period</t>
  </si>
  <si>
    <t>Outcome 1 - Assetless Administration fund</t>
  </si>
  <si>
    <t>Outcome 1 - Ordinary annual services</t>
  </si>
  <si>
    <t>Outcome 1 - Corporations Unclaimed Money interest</t>
  </si>
  <si>
    <t xml:space="preserve">Special appropriations </t>
  </si>
  <si>
    <t>Banking Act 1959</t>
  </si>
  <si>
    <t>Life Insurance Act 1995</t>
  </si>
  <si>
    <t>Program 1.1: Australian Securities and Investments Commission</t>
  </si>
  <si>
    <t>Companies unclaimed monies - section 77 of the PGPA ACT</t>
  </si>
  <si>
    <t>Ordinary annual services (Appropriation Bill No. 1)</t>
  </si>
  <si>
    <t>Banking Act 1959 - Banking Unclaimed Moneys</t>
  </si>
  <si>
    <t>Life Insurance Act 1995 - Life Unclaimed Moneys</t>
  </si>
  <si>
    <t>Total resourcing for ASIC</t>
  </si>
  <si>
    <t>Table 1.1: Australian Securities and Investments Commission resource statement - Budget estimates for 2017-18 as at Budget May 2017</t>
  </si>
  <si>
    <t>Table 1.2:  ASIC 2017-18 Budget measures</t>
  </si>
  <si>
    <t>Interest expense</t>
  </si>
  <si>
    <t>Cash from Official Public Account</t>
  </si>
  <si>
    <t>Cash to Official Public Account</t>
  </si>
  <si>
    <t>Other Fees from Regulatory Services</t>
  </si>
  <si>
    <t>Other Non-tax Revenue</t>
  </si>
  <si>
    <t>By purchase - appropriation ordinary
  annual services (a)</t>
  </si>
  <si>
    <t>Expenses not requiring
  appropriation in the Budget 
  year (a)</t>
  </si>
  <si>
    <t xml:space="preserve">Expense measures </t>
  </si>
  <si>
    <t>Capital measures</t>
  </si>
  <si>
    <t xml:space="preserve">Revenue measures </t>
  </si>
  <si>
    <t>Levies other than Agricultural</t>
  </si>
  <si>
    <t>Total administered special appropriations</t>
  </si>
  <si>
    <t>Surplus/(deficit)</t>
  </si>
  <si>
    <t>Write-down and impairment
  of assets</t>
  </si>
  <si>
    <t>Total expenses administered
  on  behalf of Government</t>
  </si>
  <si>
    <t>Other Fees from Regulatory
  Services</t>
  </si>
  <si>
    <t>Total comprehensive
  income/(loss)</t>
  </si>
  <si>
    <t>Australian Securities and
Investments Commission
- improving financial literacy</t>
  </si>
  <si>
    <t>Crowd-sourced Equity Funding
for Proprietary Companies</t>
  </si>
  <si>
    <t>Finalisation of the Industry Funding
Model for the Australian Securities
and Investments Commission</t>
  </si>
  <si>
    <t>Public Service Modernisation Fund
- transformation and innovation 
stream (a)</t>
  </si>
  <si>
    <t>A More Accountable and Competitive
Banking System - improving external
dispute resolution</t>
  </si>
  <si>
    <t>Crowd-sourced Equity Funding for
Proprietary Companies</t>
  </si>
  <si>
    <t>A More Accountable and
Competitive Banking System -
improving dispute resolution</t>
  </si>
  <si>
    <t>A More Accountable and
Competitive Banking System -
improving external dispute resolution</t>
  </si>
  <si>
    <t>Australian Securities and
Investments Commission -
improving financial literacy</t>
  </si>
  <si>
    <r>
      <t xml:space="preserve">Program 1.2: </t>
    </r>
    <r>
      <rPr>
        <b/>
        <i/>
        <sz val="8"/>
        <rFont val="Arial"/>
        <family val="2"/>
      </rPr>
      <t>Banking Act 1959, Life Insurance Act 1995</t>
    </r>
    <r>
      <rPr>
        <b/>
        <sz val="8"/>
        <rFont val="Arial"/>
        <family val="2"/>
      </rPr>
      <t>, unclaimed monies and
special accounts</t>
    </r>
  </si>
  <si>
    <t>Total expenses for 
program 1.2</t>
  </si>
  <si>
    <t xml:space="preserve">Prepared on a resourcing (i.e. appropriations available) basis.
Please note: All figures shown above are GST exclusive - these may not match figures in the cash flow statement.
(a) Appropriation Bill (No. 1) 2017-18.
(b) Estimated adjusted balance carried forward from previous year.
(c) Excludes departmental capital budget (DCB).
(d) Estimated retained revenue receipts under section 74 of the PGPA Act.
(e) Departmental capital budgets are not separately identified in Appropriation Bill (No.1) and form part of ordinary annual services items. Please refer to Table 3.5 for further details. For accounting purposes, this amount has been designated as a 'contribution by owner'.
(f) Appropriation Bill (No. 2) 2017-18.
(g) Excludes 'Special Public Money' held in accounts like Other Trust Monies accounts (OTM), Services for Other Government and Non-agency Bodies accounts (SOG) or Services for Other Entities and Trust Moneys accounts (SOETM)). For further information on special appropriations and special accounts, please refer to Budget Paper No. 4 - Agency Resourcing. Please also see Table 2.1 for further information on outcome and program expenses broken down by various funding sources, e.g. annual appropriations, special appropriations and special accounts.
(h) Amounts credited to the special account(s) from ASIC's annual and special appropriations.
</t>
  </si>
  <si>
    <t>(a) ASIC's budget for 2019-20 includes $0.725 m in respect of this measure.</t>
  </si>
  <si>
    <t xml:space="preserve">(a) Expenses not requiring appropriation in the Budget year are doubtful debts.
(b) Expenses not requiring appropriation in the Budget year are made up of depreciation expenses and amortisation expenses.
Note: Departmental appropriation splits and totals are indicative estimates and may change in the course of the budget year as Government priorities change.
</t>
  </si>
  <si>
    <t>Table 2.1:  Budgeted expenses for Outcome 1</t>
  </si>
  <si>
    <t xml:space="preserve">(a)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
Prepared on Australian Accounting Standards basis.
</t>
  </si>
  <si>
    <t>*Equity is the residual interest in assets after the deduction of liabilities.</t>
  </si>
  <si>
    <t xml:space="preserve">(a) Includes both current Bill 2 and prior Act 2/4/6 appropriations and special capital appropriations.
(b) Does not include annual finance lease costs. Include purchases from current and previous years' Departmental Capital Budgets (DCBs).
(c) Includes the following sources of funding:
- current Bill 1 and prior year Act 1/3/5 appropriations (excluding amounts from the DCB);
- donations and contributions;
- gifts;
- internally developed assets;
- s 74 Retained revenue receipts;
- proceeds from the sale of assets.
Prepared on Australian Accounting Standards basis.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</si>
</sst>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_(* \(#,##0\);_(* &quot;-&quot;_);_(@_)"/>
    <numFmt numFmtId="165" formatCode="#,##0_);&quot;(&quot;#,##0&quot;)&quot;;&quot;-&quot;_)"/>
    <numFmt numFmtId="166" formatCode="_(* #,##0_);_(* \(#,##0\);_(* &quot;(x)&quot;_);_(@_)"/>
  </numFmts>
  <fonts count="23"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b/>
      <sz val="7.5"/>
      <name val="Arial"/>
      <family val="2"/>
    </font>
    <font>
      <sz val="7.5"/>
      <name val="Arial"/>
      <family val="2"/>
    </font>
    <font>
      <sz val="10"/>
      <name val="Arial"/>
      <family val="2"/>
    </font>
    <font>
      <b/>
      <sz val="8"/>
      <color indexed="8"/>
      <name val="Arial"/>
      <family val="2"/>
    </font>
    <font>
      <i/>
      <sz val="8"/>
      <color indexed="8"/>
      <name val="Arial"/>
      <family val="2"/>
    </font>
    <font>
      <b/>
      <i/>
      <sz val="8"/>
      <color indexed="8"/>
      <name val="Arial"/>
      <family val="2"/>
    </font>
    <font>
      <sz val="10"/>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sz val="8"/>
      <color theme="1"/>
      <name val="Arial"/>
      <family val="2"/>
    </font>
    <font>
      <sz val="1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1">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theme="1"/>
      </top>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s>
  <cellStyleXfs count="15">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7" fillId="0" borderId="0"/>
    <xf numFmtId="0" fontId="2" fillId="0" borderId="0"/>
    <xf numFmtId="0" fontId="10" fillId="0" borderId="0">
      <alignment vertical="center"/>
    </xf>
    <xf numFmtId="0" fontId="10" fillId="0" borderId="0"/>
    <xf numFmtId="0" fontId="2" fillId="0" borderId="0"/>
    <xf numFmtId="0" fontId="14" fillId="0" borderId="0"/>
    <xf numFmtId="0" fontId="2" fillId="0" borderId="0"/>
    <xf numFmtId="0" fontId="2" fillId="0" borderId="0">
      <alignment vertical="center"/>
    </xf>
    <xf numFmtId="0" fontId="20" fillId="0" borderId="0"/>
    <xf numFmtId="0" fontId="22" fillId="0" borderId="0"/>
  </cellStyleXfs>
  <cellXfs count="343">
    <xf numFmtId="0" fontId="0" fillId="0" borderId="0" xfId="0"/>
    <xf numFmtId="164" fontId="6" fillId="0" borderId="0" xfId="1" applyNumberFormat="1" applyFont="1" applyBorder="1" applyAlignment="1">
      <alignment vertical="center"/>
    </xf>
    <xf numFmtId="3" fontId="6" fillId="0" borderId="0" xfId="1" applyNumberFormat="1" applyFont="1" applyBorder="1" applyAlignment="1">
      <alignment vertical="center"/>
    </xf>
    <xf numFmtId="0" fontId="11" fillId="0" borderId="0" xfId="3" applyFont="1" applyBorder="1" applyAlignment="1">
      <alignment vertical="center"/>
    </xf>
    <xf numFmtId="0" fontId="13" fillId="0" borderId="0" xfId="3" applyFont="1" applyBorder="1" applyAlignment="1">
      <alignment vertical="center"/>
    </xf>
    <xf numFmtId="0" fontId="11" fillId="0" borderId="0" xfId="3" applyFont="1" applyBorder="1" applyAlignment="1">
      <alignment horizontal="left" vertical="center"/>
    </xf>
    <xf numFmtId="0" fontId="6" fillId="0" borderId="0" xfId="3" applyFont="1" applyBorder="1" applyAlignment="1">
      <alignment horizontal="left" vertical="center" indent="1"/>
    </xf>
    <xf numFmtId="0" fontId="13" fillId="0" borderId="0" xfId="3" applyFont="1" applyBorder="1" applyAlignment="1">
      <alignment horizontal="left" vertical="center"/>
    </xf>
    <xf numFmtId="0" fontId="3" fillId="0" borderId="0" xfId="3" applyFont="1" applyBorder="1" applyAlignment="1">
      <alignment horizontal="left" vertical="center"/>
    </xf>
    <xf numFmtId="164" fontId="6" fillId="0" borderId="0" xfId="1" applyNumberFormat="1" applyFont="1" applyFill="1" applyBorder="1" applyAlignment="1">
      <alignment vertical="center"/>
    </xf>
    <xf numFmtId="0" fontId="4" fillId="0" borderId="0" xfId="5" applyFont="1" applyFill="1" applyAlignment="1">
      <alignment horizontal="left"/>
    </xf>
    <xf numFmtId="3" fontId="6" fillId="3" borderId="0" xfId="1" applyNumberFormat="1" applyFont="1" applyFill="1" applyBorder="1" applyAlignment="1">
      <alignment vertical="center"/>
    </xf>
    <xf numFmtId="165" fontId="4" fillId="0" borderId="0" xfId="0" applyNumberFormat="1" applyFont="1" applyFill="1" applyBorder="1" applyAlignment="1">
      <alignment horizontal="right"/>
    </xf>
    <xf numFmtId="165" fontId="9" fillId="0" borderId="0" xfId="4" applyNumberFormat="1" applyFont="1" applyFill="1" applyBorder="1"/>
    <xf numFmtId="165" fontId="9" fillId="0" borderId="0" xfId="4" applyNumberFormat="1" applyFont="1" applyFill="1" applyBorder="1" applyAlignment="1">
      <alignment horizontal="right"/>
    </xf>
    <xf numFmtId="165" fontId="8" fillId="0" borderId="2" xfId="4" applyNumberFormat="1" applyFont="1" applyFill="1" applyBorder="1"/>
    <xf numFmtId="165" fontId="8" fillId="0" borderId="1" xfId="4" applyNumberFormat="1" applyFont="1" applyFill="1" applyBorder="1"/>
    <xf numFmtId="165" fontId="4" fillId="0" borderId="0" xfId="5" applyNumberFormat="1" applyFont="1" applyFill="1"/>
    <xf numFmtId="165" fontId="15" fillId="0" borderId="0" xfId="5" applyNumberFormat="1" applyFont="1" applyFill="1"/>
    <xf numFmtId="165" fontId="3" fillId="0" borderId="0" xfId="5" applyNumberFormat="1" applyFont="1" applyFill="1"/>
    <xf numFmtId="165" fontId="4" fillId="0" borderId="0" xfId="4" applyNumberFormat="1" applyFont="1" applyFill="1" applyAlignment="1">
      <alignment horizontal="right"/>
    </xf>
    <xf numFmtId="166" fontId="4" fillId="3" borderId="0" xfId="4" applyNumberFormat="1" applyFont="1" applyFill="1" applyBorder="1" applyAlignment="1">
      <alignment horizontal="right"/>
    </xf>
    <xf numFmtId="166" fontId="4" fillId="2" borderId="0" xfId="4" applyNumberFormat="1" applyFont="1" applyFill="1" applyBorder="1" applyAlignment="1">
      <alignment horizontal="right"/>
    </xf>
    <xf numFmtId="166" fontId="3" fillId="3" borderId="0" xfId="4" applyNumberFormat="1" applyFont="1" applyFill="1" applyBorder="1" applyAlignment="1">
      <alignment horizontal="right"/>
    </xf>
    <xf numFmtId="166" fontId="3" fillId="2" borderId="0" xfId="4" applyNumberFormat="1" applyFont="1" applyFill="1" applyBorder="1" applyAlignment="1">
      <alignment horizontal="right"/>
    </xf>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5" fontId="6" fillId="0" borderId="0" xfId="2" applyNumberFormat="1" applyFont="1" applyBorder="1" applyAlignment="1">
      <alignment vertical="center"/>
    </xf>
    <xf numFmtId="165" fontId="8" fillId="0" borderId="0" xfId="4" applyNumberFormat="1" applyFont="1" applyFill="1" applyBorder="1"/>
    <xf numFmtId="165" fontId="8" fillId="0" borderId="0" xfId="4" applyNumberFormat="1" applyFont="1" applyFill="1" applyBorder="1" applyAlignment="1">
      <alignment wrapText="1"/>
    </xf>
    <xf numFmtId="166" fontId="3" fillId="0" borderId="0" xfId="4" applyNumberFormat="1" applyFont="1" applyBorder="1" applyAlignment="1">
      <alignment horizontal="left"/>
    </xf>
    <xf numFmtId="166" fontId="4" fillId="0" borderId="0" xfId="4" applyNumberFormat="1" applyFont="1" applyBorder="1"/>
    <xf numFmtId="166" fontId="4" fillId="2" borderId="0" xfId="4" applyNumberFormat="1" applyFont="1" applyFill="1" applyBorder="1"/>
    <xf numFmtId="166" fontId="4" fillId="2" borderId="0" xfId="4" applyNumberFormat="1" applyFont="1" applyFill="1" applyBorder="1" applyAlignment="1">
      <alignment horizontal="center"/>
    </xf>
    <xf numFmtId="165" fontId="4" fillId="0" borderId="0" xfId="7" applyNumberFormat="1" applyFont="1">
      <alignment vertical="center"/>
    </xf>
    <xf numFmtId="165" fontId="4" fillId="0" borderId="0" xfId="7" applyNumberFormat="1" applyFont="1" applyBorder="1">
      <alignment vertical="center"/>
    </xf>
    <xf numFmtId="165" fontId="11" fillId="0" borderId="0" xfId="7" applyNumberFormat="1" applyFont="1" applyBorder="1" applyAlignment="1">
      <alignment vertical="center"/>
    </xf>
    <xf numFmtId="165" fontId="6" fillId="0" borderId="0" xfId="7" applyNumberFormat="1" applyFont="1" applyBorder="1" applyAlignment="1">
      <alignment vertical="center"/>
    </xf>
    <xf numFmtId="165" fontId="4" fillId="3" borderId="0" xfId="7" applyNumberFormat="1" applyFont="1" applyFill="1" applyBorder="1" applyAlignment="1">
      <alignment horizontal="right" vertical="center"/>
    </xf>
    <xf numFmtId="165" fontId="6" fillId="0" borderId="0" xfId="1" applyNumberFormat="1" applyFont="1" applyFill="1" applyBorder="1" applyAlignment="1">
      <alignment horizontal="right" vertical="center"/>
    </xf>
    <xf numFmtId="165" fontId="6" fillId="0" borderId="3" xfId="7" applyNumberFormat="1" applyFont="1" applyBorder="1" applyAlignment="1">
      <alignment vertical="center"/>
    </xf>
    <xf numFmtId="165" fontId="11" fillId="0" borderId="4" xfId="7" applyNumberFormat="1" applyFont="1" applyBorder="1" applyAlignment="1">
      <alignment vertical="center"/>
    </xf>
    <xf numFmtId="165" fontId="4" fillId="0" borderId="0" xfId="7" applyNumberFormat="1" applyFont="1" applyFill="1">
      <alignment vertical="center"/>
    </xf>
    <xf numFmtId="165" fontId="4" fillId="0" borderId="0" xfId="7" applyNumberFormat="1" applyFont="1" applyFill="1" applyBorder="1">
      <alignment vertical="center"/>
    </xf>
    <xf numFmtId="165" fontId="3" fillId="0" borderId="0" xfId="7" applyNumberFormat="1" applyFont="1">
      <alignment vertical="center"/>
    </xf>
    <xf numFmtId="165" fontId="4" fillId="0" borderId="0" xfId="4" applyNumberFormat="1" applyFont="1" applyFill="1"/>
    <xf numFmtId="165" fontId="6" fillId="0" borderId="0" xfId="9" applyNumberFormat="1" applyFont="1" applyAlignment="1">
      <alignment vertical="center"/>
    </xf>
    <xf numFmtId="165" fontId="11" fillId="0" borderId="0" xfId="9" applyNumberFormat="1" applyFont="1" applyAlignment="1">
      <alignment vertical="center"/>
    </xf>
    <xf numFmtId="165" fontId="11" fillId="0" borderId="0" xfId="3" applyNumberFormat="1" applyFont="1" applyBorder="1" applyAlignment="1">
      <alignment horizontal="left" vertical="center"/>
    </xf>
    <xf numFmtId="165" fontId="11" fillId="0" borderId="0" xfId="3" applyNumberFormat="1" applyFont="1" applyBorder="1" applyAlignment="1">
      <alignment vertical="center"/>
    </xf>
    <xf numFmtId="165" fontId="13" fillId="0" borderId="5" xfId="1" applyNumberFormat="1" applyFont="1" applyBorder="1" applyAlignment="1">
      <alignment vertical="center"/>
    </xf>
    <xf numFmtId="165" fontId="11" fillId="0" borderId="5" xfId="1" applyNumberFormat="1" applyFont="1" applyBorder="1" applyAlignment="1">
      <alignment vertical="center"/>
    </xf>
    <xf numFmtId="165" fontId="11" fillId="0" borderId="4" xfId="1" applyNumberFormat="1" applyFont="1" applyBorder="1" applyAlignment="1">
      <alignment vertical="center"/>
    </xf>
    <xf numFmtId="165" fontId="3" fillId="3" borderId="0" xfId="9" applyNumberFormat="1" applyFont="1" applyFill="1" applyBorder="1" applyAlignment="1">
      <alignment horizontal="right"/>
    </xf>
    <xf numFmtId="165" fontId="3" fillId="0" borderId="0" xfId="9" applyNumberFormat="1" applyFont="1" applyFill="1" applyBorder="1" applyAlignment="1">
      <alignment horizontal="right"/>
    </xf>
    <xf numFmtId="165" fontId="2" fillId="0" borderId="0" xfId="4" applyNumberFormat="1"/>
    <xf numFmtId="164" fontId="11" fillId="0" borderId="5" xfId="1" applyNumberFormat="1" applyFont="1" applyBorder="1" applyAlignment="1">
      <alignment vertical="center"/>
    </xf>
    <xf numFmtId="164" fontId="11" fillId="3" borderId="5" xfId="1" applyNumberFormat="1" applyFont="1" applyFill="1" applyBorder="1" applyAlignment="1">
      <alignment vertical="center"/>
    </xf>
    <xf numFmtId="164" fontId="13" fillId="0" borderId="5" xfId="1" applyNumberFormat="1" applyFont="1" applyBorder="1" applyAlignment="1">
      <alignment vertical="center"/>
    </xf>
    <xf numFmtId="164" fontId="13" fillId="3" borderId="5" xfId="1" applyNumberFormat="1" applyFont="1" applyFill="1" applyBorder="1" applyAlignment="1">
      <alignment vertical="center"/>
    </xf>
    <xf numFmtId="164" fontId="11" fillId="0" borderId="2" xfId="1" applyNumberFormat="1" applyFont="1" applyBorder="1" applyAlignment="1">
      <alignment vertical="center"/>
    </xf>
    <xf numFmtId="164" fontId="11" fillId="3" borderId="2" xfId="1" applyNumberFormat="1" applyFont="1" applyFill="1" applyBorder="1" applyAlignment="1">
      <alignment vertical="center"/>
    </xf>
    <xf numFmtId="165" fontId="6" fillId="0" borderId="0" xfId="3" applyNumberFormat="1" applyFont="1" applyBorder="1" applyAlignment="1">
      <alignment horizontal="left" vertical="center" indent="1"/>
    </xf>
    <xf numFmtId="165" fontId="13" fillId="0" borderId="0" xfId="3" applyNumberFormat="1" applyFont="1" applyBorder="1" applyAlignment="1">
      <alignment horizontal="left" vertical="center"/>
    </xf>
    <xf numFmtId="165" fontId="11" fillId="3" borderId="5" xfId="1" applyNumberFormat="1" applyFont="1" applyFill="1" applyBorder="1" applyAlignment="1">
      <alignment vertical="center"/>
    </xf>
    <xf numFmtId="165" fontId="13" fillId="3" borderId="5" xfId="1" applyNumberFormat="1" applyFont="1" applyFill="1" applyBorder="1" applyAlignment="1">
      <alignment vertical="center"/>
    </xf>
    <xf numFmtId="165" fontId="6" fillId="0" borderId="0" xfId="9" applyNumberFormat="1" applyFont="1" applyFill="1" applyBorder="1" applyAlignment="1">
      <alignment horizontal="left" vertical="center" indent="2"/>
    </xf>
    <xf numFmtId="165" fontId="0" fillId="0" borderId="0" xfId="0" applyNumberFormat="1"/>
    <xf numFmtId="165" fontId="13" fillId="0" borderId="3" xfId="1" applyNumberFormat="1" applyFont="1" applyBorder="1" applyAlignment="1">
      <alignment vertical="center"/>
    </xf>
    <xf numFmtId="165" fontId="13" fillId="0" borderId="0" xfId="3" applyNumberFormat="1" applyFont="1" applyBorder="1" applyAlignment="1">
      <alignment vertical="center"/>
    </xf>
    <xf numFmtId="165" fontId="13" fillId="3" borderId="3" xfId="1" applyNumberFormat="1" applyFont="1" applyFill="1" applyBorder="1" applyAlignment="1">
      <alignment vertical="center"/>
    </xf>
    <xf numFmtId="165" fontId="11" fillId="3" borderId="4" xfId="1" applyNumberFormat="1" applyFont="1" applyFill="1" applyBorder="1" applyAlignment="1">
      <alignment vertical="center"/>
    </xf>
    <xf numFmtId="165" fontId="15" fillId="0" borderId="0" xfId="5" applyNumberFormat="1" applyFont="1"/>
    <xf numFmtId="165" fontId="3" fillId="0" borderId="0" xfId="5" applyNumberFormat="1" applyFont="1" applyFill="1" applyBorder="1"/>
    <xf numFmtId="165" fontId="19" fillId="0" borderId="0" xfId="5" applyNumberFormat="1" applyFont="1"/>
    <xf numFmtId="165" fontId="11" fillId="0" borderId="0" xfId="4" applyNumberFormat="1" applyFont="1" applyFill="1" applyAlignment="1">
      <alignment vertical="center"/>
    </xf>
    <xf numFmtId="165" fontId="2" fillId="0" borderId="0" xfId="4" applyNumberFormat="1" applyFill="1"/>
    <xf numFmtId="165" fontId="9" fillId="0" borderId="0" xfId="4" applyNumberFormat="1" applyFont="1" applyFill="1"/>
    <xf numFmtId="165" fontId="8" fillId="0" borderId="0" xfId="4" applyNumberFormat="1" applyFont="1" applyFill="1"/>
    <xf numFmtId="165" fontId="9" fillId="0" borderId="0" xfId="4" applyNumberFormat="1" applyFont="1" applyFill="1" applyBorder="1" applyAlignment="1">
      <alignment horizontal="left" wrapText="1" indent="1"/>
    </xf>
    <xf numFmtId="165" fontId="8" fillId="0" borderId="0" xfId="4" applyNumberFormat="1" applyFont="1" applyFill="1" applyBorder="1" applyAlignment="1">
      <alignment horizontal="left" wrapText="1" indent="1"/>
    </xf>
    <xf numFmtId="165" fontId="2" fillId="0" borderId="0" xfId="4" applyNumberFormat="1" applyFill="1" applyAlignment="1">
      <alignment horizontal="right"/>
    </xf>
    <xf numFmtId="165" fontId="6" fillId="0" borderId="0" xfId="9" applyNumberFormat="1" applyFont="1" applyBorder="1" applyAlignment="1">
      <alignment horizontal="right" vertical="center"/>
    </xf>
    <xf numFmtId="165" fontId="6" fillId="0" borderId="0" xfId="9" applyNumberFormat="1" applyFont="1" applyBorder="1" applyAlignment="1">
      <alignment horizontal="left" vertical="center" indent="1"/>
    </xf>
    <xf numFmtId="165" fontId="4" fillId="0" borderId="0" xfId="9" applyNumberFormat="1" applyFont="1" applyBorder="1" applyAlignment="1">
      <alignment horizontal="left" vertical="center" indent="1"/>
    </xf>
    <xf numFmtId="165" fontId="13" fillId="0" borderId="0" xfId="9" applyNumberFormat="1" applyFont="1" applyBorder="1" applyAlignment="1">
      <alignment vertical="center"/>
    </xf>
    <xf numFmtId="165" fontId="13" fillId="0" borderId="0" xfId="9" applyNumberFormat="1" applyFont="1" applyAlignment="1">
      <alignment vertical="center"/>
    </xf>
    <xf numFmtId="165" fontId="11" fillId="0" borderId="0" xfId="9" applyNumberFormat="1" applyFont="1" applyBorder="1" applyAlignment="1">
      <alignment horizontal="left" vertical="center"/>
    </xf>
    <xf numFmtId="0" fontId="3" fillId="0" borderId="0" xfId="4" applyFont="1" applyBorder="1"/>
    <xf numFmtId="0" fontId="4" fillId="0" borderId="0" xfId="4" applyFont="1" applyBorder="1"/>
    <xf numFmtId="0" fontId="4" fillId="0" borderId="0" xfId="4" applyFont="1"/>
    <xf numFmtId="166" fontId="4" fillId="3" borderId="0" xfId="4" applyNumberFormat="1" applyFont="1" applyFill="1" applyBorder="1"/>
    <xf numFmtId="166" fontId="4" fillId="3" borderId="0" xfId="4" applyNumberFormat="1" applyFont="1" applyFill="1" applyBorder="1" applyAlignment="1">
      <alignment horizontal="center"/>
    </xf>
    <xf numFmtId="0" fontId="4" fillId="0" borderId="0" xfId="4" applyFont="1" applyBorder="1" applyAlignment="1">
      <alignment horizontal="left" indent="1"/>
    </xf>
    <xf numFmtId="165" fontId="4" fillId="0" borderId="0" xfId="7" applyNumberFormat="1" applyFont="1" applyBorder="1" applyAlignment="1">
      <alignment horizontal="left" vertical="center" indent="1"/>
    </xf>
    <xf numFmtId="165" fontId="4" fillId="0" borderId="0" xfId="7" applyNumberFormat="1" applyFont="1" applyAlignment="1">
      <alignment horizontal="left" vertical="center" indent="1"/>
    </xf>
    <xf numFmtId="165" fontId="4" fillId="0" borderId="0" xfId="3" applyNumberFormat="1" applyFont="1" applyBorder="1" applyAlignment="1">
      <alignment horizontal="left" vertical="center" wrapText="1" indent="1"/>
    </xf>
    <xf numFmtId="165" fontId="4" fillId="0" borderId="0" xfId="9" applyNumberFormat="1" applyFont="1" applyFill="1" applyBorder="1" applyAlignment="1">
      <alignment horizontal="left" vertical="center" indent="1"/>
    </xf>
    <xf numFmtId="165" fontId="11" fillId="0" borderId="0" xfId="9" applyNumberFormat="1" applyFont="1" applyBorder="1" applyAlignment="1">
      <alignment vertical="center" wrapText="1"/>
    </xf>
    <xf numFmtId="165" fontId="11" fillId="0" borderId="0" xfId="9" applyNumberFormat="1" applyFont="1" applyBorder="1" applyAlignment="1">
      <alignment horizontal="left" vertical="center" wrapText="1"/>
    </xf>
    <xf numFmtId="165" fontId="3" fillId="0" borderId="9" xfId="9" applyNumberFormat="1" applyFont="1" applyFill="1" applyBorder="1" applyAlignment="1">
      <alignment horizontal="right"/>
    </xf>
    <xf numFmtId="165" fontId="3" fillId="3" borderId="9" xfId="9" applyNumberFormat="1" applyFont="1" applyFill="1" applyBorder="1" applyAlignment="1">
      <alignment horizontal="right"/>
    </xf>
    <xf numFmtId="0" fontId="11" fillId="0" borderId="0" xfId="9" applyFont="1" applyAlignment="1">
      <alignment vertical="center"/>
    </xf>
    <xf numFmtId="0" fontId="6" fillId="0" borderId="0" xfId="9" applyFont="1" applyAlignment="1">
      <alignment vertical="center"/>
    </xf>
    <xf numFmtId="0" fontId="6" fillId="0" borderId="0" xfId="9" applyFont="1" applyBorder="1" applyAlignment="1">
      <alignment horizontal="left" vertical="center" indent="1"/>
    </xf>
    <xf numFmtId="0" fontId="4" fillId="0" borderId="0" xfId="9" applyFont="1" applyBorder="1" applyAlignment="1">
      <alignment horizontal="left" vertical="center" indent="1"/>
    </xf>
    <xf numFmtId="0" fontId="13" fillId="0" borderId="0" xfId="9" applyFont="1" applyBorder="1" applyAlignment="1">
      <alignment vertical="center"/>
    </xf>
    <xf numFmtId="0" fontId="13" fillId="0" borderId="0" xfId="9" applyFont="1" applyAlignment="1">
      <alignment vertical="center"/>
    </xf>
    <xf numFmtId="0" fontId="11" fillId="0" borderId="0" xfId="9" applyFont="1" applyBorder="1" applyAlignment="1">
      <alignment vertical="center"/>
    </xf>
    <xf numFmtId="0" fontId="7" fillId="0" borderId="0" xfId="9" applyFont="1" applyAlignment="1">
      <alignment vertical="center"/>
    </xf>
    <xf numFmtId="0" fontId="3" fillId="0" borderId="0" xfId="9" applyFont="1" applyAlignment="1">
      <alignment vertical="center"/>
    </xf>
    <xf numFmtId="165" fontId="11" fillId="0" borderId="4" xfId="9" applyNumberFormat="1" applyFont="1" applyBorder="1" applyAlignment="1">
      <alignment vertical="center"/>
    </xf>
    <xf numFmtId="165" fontId="6" fillId="0" borderId="0" xfId="9" applyNumberFormat="1" applyFont="1" applyAlignment="1">
      <alignment horizontal="right" vertical="center"/>
    </xf>
    <xf numFmtId="165" fontId="11" fillId="0" borderId="0" xfId="9" applyNumberFormat="1" applyFont="1" applyFill="1" applyBorder="1" applyAlignment="1">
      <alignment horizontal="left" vertical="center" wrapText="1"/>
    </xf>
    <xf numFmtId="165" fontId="6" fillId="0" borderId="0" xfId="9" applyNumberFormat="1" applyFont="1" applyFill="1" applyBorder="1" applyAlignment="1">
      <alignment horizontal="left" vertical="center" indent="1"/>
    </xf>
    <xf numFmtId="165" fontId="13" fillId="0" borderId="0" xfId="9" applyNumberFormat="1" applyFont="1" applyFill="1" applyBorder="1" applyAlignment="1">
      <alignment horizontal="left" vertical="center" wrapText="1"/>
    </xf>
    <xf numFmtId="165" fontId="6" fillId="0" borderId="0" xfId="0" applyNumberFormat="1" applyFont="1" applyFill="1" applyBorder="1" applyAlignment="1">
      <alignment horizontal="left" vertical="center" indent="2"/>
    </xf>
    <xf numFmtId="165" fontId="4" fillId="2" borderId="0" xfId="5" applyNumberFormat="1" applyFont="1" applyFill="1"/>
    <xf numFmtId="0" fontId="4" fillId="0" borderId="11" xfId="4" applyFont="1" applyBorder="1"/>
    <xf numFmtId="0" fontId="4" fillId="0" borderId="10" xfId="4" applyFont="1" applyBorder="1" applyAlignment="1"/>
    <xf numFmtId="0" fontId="4" fillId="3" borderId="10" xfId="4" applyFont="1" applyFill="1" applyBorder="1" applyAlignment="1">
      <alignment horizontal="right" wrapText="1"/>
    </xf>
    <xf numFmtId="0" fontId="4" fillId="2" borderId="10" xfId="4" applyFont="1" applyFill="1" applyBorder="1" applyAlignment="1">
      <alignment horizontal="right" wrapText="1"/>
    </xf>
    <xf numFmtId="165" fontId="11" fillId="0" borderId="2" xfId="1" applyNumberFormat="1" applyFont="1" applyBorder="1" applyAlignment="1">
      <alignment vertical="center"/>
    </xf>
    <xf numFmtId="165" fontId="11" fillId="3" borderId="2" xfId="1" applyNumberFormat="1" applyFont="1" applyFill="1" applyBorder="1" applyAlignment="1">
      <alignment vertical="center"/>
    </xf>
    <xf numFmtId="165" fontId="4" fillId="0" borderId="2" xfId="4" applyNumberFormat="1" applyFont="1" applyBorder="1" applyAlignment="1">
      <alignment horizontal="right" vertical="top" wrapText="1"/>
    </xf>
    <xf numFmtId="165" fontId="11" fillId="0" borderId="0" xfId="0" applyNumberFormat="1" applyFont="1" applyFill="1" applyBorder="1" applyAlignment="1">
      <alignment horizontal="left" vertical="top" wrapText="1"/>
    </xf>
    <xf numFmtId="165" fontId="11" fillId="0" borderId="9" xfId="0" applyNumberFormat="1" applyFont="1" applyFill="1" applyBorder="1" applyAlignment="1">
      <alignment horizontal="left" vertical="center" wrapText="1"/>
    </xf>
    <xf numFmtId="165" fontId="6" fillId="0" borderId="0" xfId="9" applyNumberFormat="1" applyFont="1" applyFill="1" applyAlignment="1">
      <alignment horizontal="left" vertical="top" wrapText="1" indent="1"/>
    </xf>
    <xf numFmtId="165" fontId="3" fillId="0" borderId="11" xfId="9" applyNumberFormat="1" applyFont="1" applyFill="1" applyBorder="1" applyAlignment="1">
      <alignment vertical="top"/>
    </xf>
    <xf numFmtId="165" fontId="3" fillId="0" borderId="0" xfId="9" applyNumberFormat="1" applyFont="1" applyFill="1" applyBorder="1" applyAlignment="1">
      <alignment vertical="top"/>
    </xf>
    <xf numFmtId="165" fontId="4" fillId="0" borderId="0" xfId="9" applyNumberFormat="1" applyFont="1" applyFill="1" applyBorder="1" applyAlignment="1">
      <alignment horizontal="right" vertical="top"/>
    </xf>
    <xf numFmtId="165" fontId="3" fillId="3" borderId="0" xfId="9" applyNumberFormat="1" applyFont="1" applyFill="1" applyBorder="1" applyAlignment="1">
      <alignment horizontal="right" vertical="top"/>
    </xf>
    <xf numFmtId="165" fontId="3" fillId="0" borderId="0" xfId="9" applyNumberFormat="1" applyFont="1" applyFill="1" applyBorder="1" applyAlignment="1">
      <alignment horizontal="right" vertical="top"/>
    </xf>
    <xf numFmtId="165" fontId="3" fillId="0" borderId="2" xfId="9" applyNumberFormat="1" applyFont="1" applyFill="1" applyBorder="1" applyAlignment="1">
      <alignment horizontal="right" vertical="top"/>
    </xf>
    <xf numFmtId="165" fontId="3" fillId="3" borderId="2" xfId="9" applyNumberFormat="1" applyFont="1" applyFill="1" applyBorder="1" applyAlignment="1">
      <alignment horizontal="right" vertical="top"/>
    </xf>
    <xf numFmtId="165" fontId="3" fillId="0" borderId="0" xfId="9" applyNumberFormat="1" applyFont="1" applyFill="1" applyBorder="1" applyAlignment="1">
      <alignment horizontal="left" vertical="top"/>
    </xf>
    <xf numFmtId="165" fontId="4" fillId="0" borderId="9" xfId="9" applyNumberFormat="1" applyFont="1" applyFill="1" applyBorder="1" applyAlignment="1">
      <alignment horizontal="right" vertical="top"/>
    </xf>
    <xf numFmtId="165" fontId="3" fillId="0" borderId="0" xfId="9" applyNumberFormat="1" applyFont="1" applyFill="1" applyBorder="1" applyAlignment="1">
      <alignment horizontal="left" vertical="top" wrapText="1"/>
    </xf>
    <xf numFmtId="165" fontId="6" fillId="0" borderId="0" xfId="3" applyNumberFormat="1" applyFont="1" applyBorder="1" applyAlignment="1">
      <alignment horizontal="left" vertical="center" wrapText="1" indent="1"/>
    </xf>
    <xf numFmtId="165" fontId="11" fillId="0" borderId="4" xfId="9" applyNumberFormat="1" applyFont="1" applyBorder="1" applyAlignment="1">
      <alignment horizontal="left" vertical="center" wrapText="1"/>
    </xf>
    <xf numFmtId="165" fontId="6" fillId="0" borderId="0" xfId="9" applyNumberFormat="1" applyFont="1" applyFill="1" applyBorder="1" applyAlignment="1">
      <alignment horizontal="left" vertical="center" wrapText="1" indent="1"/>
    </xf>
    <xf numFmtId="165" fontId="6" fillId="0" borderId="11" xfId="9" applyNumberFormat="1" applyFont="1" applyFill="1" applyBorder="1" applyAlignment="1">
      <alignment horizontal="right" vertical="center"/>
    </xf>
    <xf numFmtId="165" fontId="6" fillId="0" borderId="0" xfId="9" applyNumberFormat="1" applyFont="1" applyBorder="1" applyAlignment="1">
      <alignment horizontal="left" vertical="center" wrapText="1" indent="1"/>
    </xf>
    <xf numFmtId="165" fontId="11" fillId="0" borderId="0" xfId="3" applyNumberFormat="1" applyFont="1" applyBorder="1" applyAlignment="1">
      <alignment horizontal="left" vertical="center" wrapText="1"/>
    </xf>
    <xf numFmtId="165" fontId="11" fillId="0" borderId="13" xfId="3" applyNumberFormat="1" applyFont="1" applyBorder="1" applyAlignment="1">
      <alignment horizontal="left" vertical="center" wrapText="1"/>
    </xf>
    <xf numFmtId="165" fontId="15" fillId="0" borderId="0" xfId="5" applyNumberFormat="1" applyFont="1" applyAlignment="1">
      <alignment wrapText="1"/>
    </xf>
    <xf numFmtId="165" fontId="4" fillId="3" borderId="2" xfId="4" applyNumberFormat="1" applyFont="1" applyFill="1" applyBorder="1" applyAlignment="1">
      <alignment horizontal="right" vertical="top" wrapText="1"/>
    </xf>
    <xf numFmtId="165" fontId="8" fillId="0" borderId="0" xfId="4" applyNumberFormat="1" applyFont="1" applyFill="1" applyBorder="1" applyAlignment="1">
      <alignment horizontal="left" wrapText="1"/>
    </xf>
    <xf numFmtId="165" fontId="3" fillId="0" borderId="8" xfId="9" applyNumberFormat="1" applyFont="1" applyFill="1" applyBorder="1" applyAlignment="1">
      <alignment vertical="top"/>
    </xf>
    <xf numFmtId="0" fontId="3" fillId="0" borderId="0" xfId="3"/>
    <xf numFmtId="165" fontId="11" fillId="0" borderId="10" xfId="1" applyNumberFormat="1" applyFont="1" applyBorder="1" applyAlignment="1">
      <alignment vertical="center"/>
    </xf>
    <xf numFmtId="165" fontId="11" fillId="3" borderId="10" xfId="1" applyNumberFormat="1" applyFont="1" applyFill="1" applyBorder="1" applyAlignment="1">
      <alignment vertical="center"/>
    </xf>
    <xf numFmtId="165" fontId="13" fillId="0" borderId="10" xfId="1" applyNumberFormat="1" applyFont="1" applyBorder="1" applyAlignment="1">
      <alignment vertical="center"/>
    </xf>
    <xf numFmtId="165" fontId="13" fillId="3" borderId="10" xfId="1" applyNumberFormat="1" applyFont="1" applyFill="1" applyBorder="1" applyAlignment="1">
      <alignment vertical="center"/>
    </xf>
    <xf numFmtId="165" fontId="3" fillId="0" borderId="10" xfId="7" applyNumberFormat="1" applyFont="1" applyBorder="1">
      <alignment vertical="center"/>
    </xf>
    <xf numFmtId="165" fontId="4" fillId="0" borderId="10" xfId="7" applyNumberFormat="1" applyFont="1" applyFill="1" applyBorder="1" applyAlignment="1">
      <alignment horizontal="right" vertical="center"/>
    </xf>
    <xf numFmtId="165" fontId="4" fillId="3" borderId="10" xfId="7" applyNumberFormat="1" applyFont="1" applyFill="1" applyBorder="1" applyAlignment="1">
      <alignment horizontal="right" vertical="center"/>
    </xf>
    <xf numFmtId="165" fontId="6" fillId="0" borderId="10" xfId="1" applyNumberFormat="1" applyFont="1" applyFill="1" applyBorder="1" applyAlignment="1">
      <alignment horizontal="right" vertical="center"/>
    </xf>
    <xf numFmtId="165" fontId="6" fillId="3" borderId="10" xfId="1" applyNumberFormat="1" applyFont="1" applyFill="1" applyBorder="1" applyAlignment="1">
      <alignment horizontal="right" vertical="center"/>
    </xf>
    <xf numFmtId="165" fontId="11" fillId="0" borderId="0" xfId="1" applyNumberFormat="1" applyFont="1" applyFill="1" applyBorder="1" applyAlignment="1">
      <alignment horizontal="right" vertical="center"/>
    </xf>
    <xf numFmtId="165" fontId="11" fillId="0" borderId="0" xfId="3" applyNumberFormat="1" applyFont="1" applyFill="1" applyBorder="1" applyAlignment="1">
      <alignment horizontal="left" vertical="center"/>
    </xf>
    <xf numFmtId="165" fontId="3" fillId="0" borderId="0" xfId="7" applyNumberFormat="1" applyFont="1" applyFill="1" applyBorder="1">
      <alignment vertical="center"/>
    </xf>
    <xf numFmtId="165" fontId="11" fillId="0" borderId="0" xfId="9" applyNumberFormat="1" applyFont="1" applyAlignment="1">
      <alignment horizontal="left" vertical="top" wrapText="1"/>
    </xf>
    <xf numFmtId="165" fontId="4" fillId="0" borderId="0" xfId="7" applyNumberFormat="1" applyFont="1" applyBorder="1" applyAlignment="1">
      <alignment horizontal="left" vertical="center" wrapText="1" indent="1"/>
    </xf>
    <xf numFmtId="165" fontId="3" fillId="0" borderId="0" xfId="3" applyNumberFormat="1" applyFont="1" applyBorder="1" applyAlignment="1">
      <alignment horizontal="left" vertical="center" wrapText="1"/>
    </xf>
    <xf numFmtId="165" fontId="4" fillId="0" borderId="10" xfId="4" applyNumberFormat="1" applyFont="1" applyBorder="1" applyAlignment="1">
      <alignment horizontal="right" vertical="top" wrapText="1"/>
    </xf>
    <xf numFmtId="165" fontId="4" fillId="3" borderId="10" xfId="4" applyNumberFormat="1" applyFont="1" applyFill="1" applyBorder="1" applyAlignment="1">
      <alignment horizontal="right" vertical="top" wrapText="1"/>
    </xf>
    <xf numFmtId="0" fontId="21" fillId="0" borderId="0" xfId="0" applyFont="1" applyAlignment="1">
      <alignment horizontal="left"/>
    </xf>
    <xf numFmtId="165" fontId="13" fillId="0" borderId="0" xfId="3" applyNumberFormat="1" applyFont="1" applyBorder="1" applyAlignment="1">
      <alignment horizontal="left" vertical="center" wrapText="1"/>
    </xf>
    <xf numFmtId="165" fontId="3" fillId="0" borderId="0" xfId="7" applyNumberFormat="1" applyFont="1" applyBorder="1" applyAlignment="1">
      <alignment horizontal="right" vertical="center" wrapText="1"/>
    </xf>
    <xf numFmtId="0" fontId="11" fillId="4" borderId="0" xfId="0" applyFont="1" applyFill="1"/>
    <xf numFmtId="0" fontId="6" fillId="4" borderId="0" xfId="0" applyFont="1" applyFill="1"/>
    <xf numFmtId="0" fontId="6" fillId="4" borderId="11" xfId="0" applyFont="1" applyFill="1" applyBorder="1"/>
    <xf numFmtId="0" fontId="12" fillId="4" borderId="10" xfId="0" applyFont="1" applyFill="1" applyBorder="1" applyAlignment="1">
      <alignment horizontal="right" vertical="top" wrapText="1"/>
    </xf>
    <xf numFmtId="0" fontId="6" fillId="3" borderId="10" xfId="0" applyFont="1" applyFill="1" applyBorder="1" applyAlignment="1">
      <alignment horizontal="right" vertical="top" wrapText="1"/>
    </xf>
    <xf numFmtId="165" fontId="12" fillId="4" borderId="0" xfId="0" applyNumberFormat="1" applyFont="1" applyFill="1"/>
    <xf numFmtId="165" fontId="6" fillId="3" borderId="0" xfId="0" applyNumberFormat="1" applyFont="1" applyFill="1"/>
    <xf numFmtId="0" fontId="6" fillId="4" borderId="0" xfId="0" applyFont="1" applyFill="1" applyAlignment="1">
      <alignment wrapText="1"/>
    </xf>
    <xf numFmtId="0" fontId="6" fillId="4" borderId="0" xfId="0" applyFont="1" applyFill="1" applyAlignment="1">
      <alignment horizontal="left" wrapText="1" indent="1"/>
    </xf>
    <xf numFmtId="0" fontId="6" fillId="4" borderId="0" xfId="0" applyFont="1" applyFill="1" applyAlignment="1">
      <alignment horizontal="left" indent="1"/>
    </xf>
    <xf numFmtId="0" fontId="12" fillId="4" borderId="0" xfId="0" applyFont="1" applyFill="1" applyAlignment="1">
      <alignment wrapText="1"/>
    </xf>
    <xf numFmtId="165" fontId="12" fillId="4" borderId="10" xfId="0" applyNumberFormat="1" applyFont="1" applyFill="1" applyBorder="1"/>
    <xf numFmtId="165" fontId="12" fillId="3" borderId="10" xfId="0" applyNumberFormat="1" applyFont="1" applyFill="1" applyBorder="1"/>
    <xf numFmtId="165" fontId="6" fillId="3" borderId="10" xfId="0" applyNumberFormat="1" applyFont="1" applyFill="1" applyBorder="1"/>
    <xf numFmtId="0" fontId="6" fillId="4" borderId="0" xfId="0" applyFont="1" applyFill="1" applyAlignment="1">
      <alignment horizontal="left" wrapText="1"/>
    </xf>
    <xf numFmtId="0" fontId="12" fillId="4" borderId="0" xfId="0" applyFont="1" applyFill="1"/>
    <xf numFmtId="0" fontId="13" fillId="4" borderId="0" xfId="0" applyFont="1" applyFill="1" applyAlignment="1">
      <alignment wrapText="1"/>
    </xf>
    <xf numFmtId="165" fontId="11" fillId="3" borderId="10" xfId="0" applyNumberFormat="1" applyFont="1" applyFill="1" applyBorder="1"/>
    <xf numFmtId="0" fontId="11" fillId="4" borderId="0" xfId="0" applyFont="1" applyFill="1" applyAlignment="1">
      <alignment wrapText="1"/>
    </xf>
    <xf numFmtId="0" fontId="11" fillId="4" borderId="15" xfId="0" applyFont="1" applyFill="1" applyBorder="1" applyAlignment="1">
      <alignment wrapText="1"/>
    </xf>
    <xf numFmtId="165" fontId="13" fillId="4" borderId="10" xfId="0" applyNumberFormat="1" applyFont="1" applyFill="1" applyBorder="1"/>
    <xf numFmtId="0" fontId="12" fillId="4" borderId="10" xfId="0" applyFont="1" applyFill="1" applyBorder="1" applyAlignment="1">
      <alignment horizontal="right"/>
    </xf>
    <xf numFmtId="0" fontId="6" fillId="3" borderId="10" xfId="0" applyFont="1" applyFill="1" applyBorder="1" applyAlignment="1">
      <alignment horizontal="right"/>
    </xf>
    <xf numFmtId="0" fontId="11" fillId="4" borderId="15" xfId="0" applyFont="1" applyFill="1" applyBorder="1"/>
    <xf numFmtId="165" fontId="12" fillId="4" borderId="15" xfId="0" applyNumberFormat="1" applyFont="1" applyFill="1" applyBorder="1" applyAlignment="1">
      <alignment horizontal="right"/>
    </xf>
    <xf numFmtId="165" fontId="6" fillId="3" borderId="15" xfId="0" applyNumberFormat="1" applyFont="1" applyFill="1" applyBorder="1" applyAlignment="1">
      <alignment horizontal="right"/>
    </xf>
    <xf numFmtId="165" fontId="6" fillId="3" borderId="0" xfId="0" applyNumberFormat="1" applyFont="1" applyFill="1" applyBorder="1"/>
    <xf numFmtId="165" fontId="12" fillId="4" borderId="0" xfId="0" applyNumberFormat="1" applyFont="1" applyFill="1" applyBorder="1"/>
    <xf numFmtId="0" fontId="6" fillId="4" borderId="0" xfId="0" applyFont="1" applyFill="1" applyBorder="1" applyAlignment="1">
      <alignment horizontal="left" wrapText="1"/>
    </xf>
    <xf numFmtId="165" fontId="4" fillId="0" borderId="8" xfId="7" applyNumberFormat="1" applyFont="1" applyFill="1" applyBorder="1">
      <alignment vertical="center"/>
    </xf>
    <xf numFmtId="165" fontId="6" fillId="0" borderId="8" xfId="1" applyNumberFormat="1" applyFont="1" applyFill="1" applyBorder="1" applyAlignment="1">
      <alignment horizontal="right" vertical="center"/>
    </xf>
    <xf numFmtId="165" fontId="4" fillId="3" borderId="8" xfId="7" applyNumberFormat="1" applyFont="1" applyFill="1" applyBorder="1" applyAlignment="1">
      <alignment horizontal="right" vertical="center"/>
    </xf>
    <xf numFmtId="165" fontId="11" fillId="3" borderId="0" xfId="1" applyNumberFormat="1" applyFont="1" applyFill="1" applyBorder="1" applyAlignment="1">
      <alignment horizontal="right" vertical="center"/>
    </xf>
    <xf numFmtId="165" fontId="3" fillId="0" borderId="0" xfId="7" applyNumberFormat="1" applyFont="1" applyBorder="1">
      <alignment vertical="center"/>
    </xf>
    <xf numFmtId="165" fontId="3" fillId="0" borderId="7" xfId="3" applyNumberFormat="1" applyFont="1" applyBorder="1" applyAlignment="1">
      <alignment horizontal="left" vertical="center" wrapText="1"/>
    </xf>
    <xf numFmtId="165" fontId="11" fillId="0" borderId="7" xfId="1" applyNumberFormat="1" applyFont="1" applyFill="1" applyBorder="1" applyAlignment="1">
      <alignment horizontal="right" vertical="center"/>
    </xf>
    <xf numFmtId="165" fontId="11" fillId="3" borderId="7" xfId="1" applyNumberFormat="1" applyFont="1" applyFill="1" applyBorder="1" applyAlignment="1">
      <alignment horizontal="right" vertical="center"/>
    </xf>
    <xf numFmtId="165" fontId="3" fillId="0" borderId="7" xfId="7" applyNumberFormat="1" applyFont="1" applyBorder="1">
      <alignment vertical="center"/>
    </xf>
    <xf numFmtId="165" fontId="6" fillId="0" borderId="6" xfId="1" applyNumberFormat="1" applyFont="1" applyFill="1" applyBorder="1" applyAlignment="1">
      <alignment horizontal="right" vertical="center"/>
    </xf>
    <xf numFmtId="165" fontId="4" fillId="3" borderId="6" xfId="7" applyNumberFormat="1" applyFont="1" applyFill="1" applyBorder="1" applyAlignment="1">
      <alignment horizontal="right" vertical="center"/>
    </xf>
    <xf numFmtId="165" fontId="4" fillId="0" borderId="6" xfId="7" applyNumberFormat="1" applyFont="1" applyBorder="1">
      <alignment vertical="center"/>
    </xf>
    <xf numFmtId="165" fontId="8" fillId="0" borderId="11" xfId="7" applyNumberFormat="1" applyFont="1" applyBorder="1" applyAlignment="1">
      <alignment vertical="center" wrapText="1"/>
    </xf>
    <xf numFmtId="165" fontId="11" fillId="0" borderId="0" xfId="9" applyNumberFormat="1" applyFont="1" applyAlignment="1">
      <alignment horizontal="left" vertical="center"/>
    </xf>
    <xf numFmtId="165" fontId="6" fillId="0" borderId="11" xfId="1" applyNumberFormat="1" applyFont="1" applyFill="1" applyBorder="1" applyAlignment="1">
      <alignment horizontal="right" vertical="top" wrapText="1"/>
    </xf>
    <xf numFmtId="165" fontId="6" fillId="3" borderId="11" xfId="1" applyNumberFormat="1" applyFont="1" applyFill="1" applyBorder="1" applyAlignment="1">
      <alignment horizontal="right" vertical="top" wrapText="1"/>
    </xf>
    <xf numFmtId="165" fontId="4" fillId="0" borderId="11" xfId="7" applyNumberFormat="1" applyFont="1" applyBorder="1" applyAlignment="1">
      <alignment horizontal="right" vertical="top" wrapText="1"/>
    </xf>
    <xf numFmtId="165" fontId="4" fillId="0" borderId="10" xfId="7" applyNumberFormat="1" applyFont="1" applyBorder="1">
      <alignment vertical="center"/>
    </xf>
    <xf numFmtId="165" fontId="11" fillId="0" borderId="10" xfId="1" applyNumberFormat="1" applyFont="1" applyFill="1" applyBorder="1" applyAlignment="1">
      <alignment horizontal="right" vertical="center"/>
    </xf>
    <xf numFmtId="165" fontId="5" fillId="0" borderId="0" xfId="7" applyNumberFormat="1" applyFont="1" applyBorder="1" applyAlignment="1">
      <alignment horizontal="left" vertical="center" wrapText="1" indent="2"/>
    </xf>
    <xf numFmtId="165" fontId="4" fillId="0" borderId="0" xfId="9" applyNumberFormat="1" applyFont="1" applyFill="1" applyBorder="1" applyAlignment="1">
      <alignment horizontal="left" vertical="top" indent="1"/>
    </xf>
    <xf numFmtId="165" fontId="4" fillId="0" borderId="0" xfId="9" applyNumberFormat="1" applyFont="1" applyFill="1" applyBorder="1" applyAlignment="1">
      <alignment horizontal="left" vertical="top" wrapText="1" indent="1"/>
    </xf>
    <xf numFmtId="165" fontId="11" fillId="0" borderId="0" xfId="0" applyNumberFormat="1" applyFont="1" applyFill="1" applyBorder="1" applyAlignment="1">
      <alignment horizontal="right"/>
    </xf>
    <xf numFmtId="165" fontId="11" fillId="3" borderId="0" xfId="0" applyNumberFormat="1" applyFont="1" applyFill="1" applyBorder="1" applyAlignment="1">
      <alignment horizontal="right"/>
    </xf>
    <xf numFmtId="165" fontId="3" fillId="0" borderId="2" xfId="0" applyNumberFormat="1" applyFont="1" applyFill="1" applyBorder="1" applyAlignment="1">
      <alignment horizontal="right" wrapText="1"/>
    </xf>
    <xf numFmtId="165" fontId="3" fillId="3" borderId="2" xfId="0" applyNumberFormat="1" applyFont="1" applyFill="1" applyBorder="1" applyAlignment="1">
      <alignment horizontal="right" wrapText="1"/>
    </xf>
    <xf numFmtId="165" fontId="6" fillId="0" borderId="12" xfId="9" applyNumberFormat="1" applyFont="1" applyFill="1" applyBorder="1" applyAlignment="1">
      <alignment horizontal="right" vertical="top" wrapText="1"/>
    </xf>
    <xf numFmtId="165" fontId="13" fillId="0" borderId="0" xfId="9" applyNumberFormat="1" applyFont="1" applyFill="1" applyBorder="1" applyAlignment="1">
      <alignment horizontal="left" vertical="center"/>
    </xf>
    <xf numFmtId="165" fontId="13" fillId="0" borderId="0" xfId="9" applyNumberFormat="1" applyFont="1" applyBorder="1" applyAlignment="1">
      <alignment vertical="center" wrapText="1"/>
    </xf>
    <xf numFmtId="165" fontId="13" fillId="0" borderId="5" xfId="1" applyNumberFormat="1" applyFont="1" applyBorder="1" applyAlignment="1"/>
    <xf numFmtId="165" fontId="11" fillId="0" borderId="2" xfId="1" applyNumberFormat="1" applyFont="1" applyBorder="1" applyAlignment="1"/>
    <xf numFmtId="165" fontId="11" fillId="0" borderId="9" xfId="1" applyNumberFormat="1" applyFont="1" applyBorder="1" applyAlignment="1"/>
    <xf numFmtId="165" fontId="11" fillId="3" borderId="9" xfId="1" applyNumberFormat="1" applyFont="1" applyFill="1" applyBorder="1" applyAlignment="1"/>
    <xf numFmtId="165" fontId="11" fillId="3" borderId="2" xfId="1" applyNumberFormat="1" applyFont="1" applyFill="1" applyBorder="1" applyAlignment="1"/>
    <xf numFmtId="165" fontId="11" fillId="0" borderId="4" xfId="1" applyNumberFormat="1" applyFont="1" applyBorder="1" applyAlignment="1"/>
    <xf numFmtId="165" fontId="11" fillId="3" borderId="4" xfId="1" applyNumberFormat="1" applyFont="1" applyFill="1" applyBorder="1" applyAlignment="1"/>
    <xf numFmtId="165" fontId="4" fillId="0" borderId="0" xfId="5" applyNumberFormat="1" applyFont="1" applyFill="1" applyBorder="1" applyAlignment="1">
      <alignment horizontal="left" vertical="center" wrapText="1" indent="1"/>
    </xf>
    <xf numFmtId="165" fontId="4" fillId="0" borderId="0" xfId="5" applyNumberFormat="1" applyFont="1" applyFill="1" applyBorder="1" applyAlignment="1">
      <alignment horizontal="left" vertical="center" indent="1"/>
    </xf>
    <xf numFmtId="165" fontId="3" fillId="0" borderId="0" xfId="5" applyNumberFormat="1" applyFont="1" applyFill="1" applyBorder="1" applyAlignment="1">
      <alignment vertical="center"/>
    </xf>
    <xf numFmtId="165" fontId="18" fillId="0" borderId="0" xfId="5" applyNumberFormat="1" applyFont="1" applyFill="1" applyBorder="1" applyAlignment="1">
      <alignment horizontal="left" vertical="center"/>
    </xf>
    <xf numFmtId="165" fontId="3" fillId="0" borderId="0" xfId="5" applyNumberFormat="1" applyFont="1" applyFill="1" applyBorder="1" applyAlignment="1">
      <alignment vertical="center" wrapText="1"/>
    </xf>
    <xf numFmtId="165" fontId="3" fillId="0" borderId="0" xfId="5" applyNumberFormat="1" applyFont="1" applyFill="1" applyAlignment="1">
      <alignment vertical="center" wrapText="1"/>
    </xf>
    <xf numFmtId="165" fontId="4" fillId="0" borderId="0" xfId="5" applyNumberFormat="1" applyFont="1" applyFill="1" applyAlignment="1">
      <alignment vertical="center"/>
    </xf>
    <xf numFmtId="165" fontId="3" fillId="0" borderId="9" xfId="5" applyNumberFormat="1" applyFont="1" applyFill="1" applyBorder="1" applyAlignment="1">
      <alignment horizontal="left" vertical="center" wrapText="1"/>
    </xf>
    <xf numFmtId="165" fontId="5" fillId="0" borderId="0" xfId="5" applyNumberFormat="1" applyFont="1" applyFill="1" applyBorder="1" applyAlignment="1">
      <alignment horizontal="left" vertical="center" indent="1"/>
    </xf>
    <xf numFmtId="165" fontId="4" fillId="0" borderId="0" xfId="5" applyNumberFormat="1" applyFont="1" applyFill="1" applyAlignment="1">
      <alignment horizontal="left" vertical="center" indent="1"/>
    </xf>
    <xf numFmtId="165" fontId="4" fillId="0" borderId="0" xfId="2" applyNumberFormat="1" applyFont="1" applyFill="1" applyBorder="1" applyAlignment="1">
      <alignment vertical="center"/>
    </xf>
    <xf numFmtId="165" fontId="4" fillId="3" borderId="0" xfId="2" applyNumberFormat="1" applyFont="1" applyFill="1" applyBorder="1" applyAlignment="1">
      <alignment vertical="center"/>
    </xf>
    <xf numFmtId="165" fontId="3" fillId="0" borderId="2" xfId="2" applyNumberFormat="1" applyFont="1" applyFill="1" applyBorder="1" applyAlignment="1">
      <alignment vertical="center"/>
    </xf>
    <xf numFmtId="165" fontId="3" fillId="3" borderId="2" xfId="2" applyNumberFormat="1" applyFont="1" applyFill="1" applyBorder="1" applyAlignment="1">
      <alignment vertical="center"/>
    </xf>
    <xf numFmtId="165" fontId="5" fillId="0" borderId="0" xfId="2" applyNumberFormat="1" applyFont="1" applyFill="1" applyBorder="1" applyAlignment="1">
      <alignment vertical="center"/>
    </xf>
    <xf numFmtId="165" fontId="5" fillId="3" borderId="0" xfId="2" applyNumberFormat="1" applyFont="1" applyFill="1" applyBorder="1" applyAlignment="1">
      <alignment vertical="center"/>
    </xf>
    <xf numFmtId="165" fontId="18" fillId="0" borderId="2" xfId="2" applyNumberFormat="1" applyFont="1" applyFill="1" applyBorder="1" applyAlignment="1">
      <alignment vertical="center"/>
    </xf>
    <xf numFmtId="165" fontId="18" fillId="3" borderId="2" xfId="2" applyNumberFormat="1" applyFont="1" applyFill="1" applyBorder="1" applyAlignment="1">
      <alignment vertical="center"/>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3" fillId="0" borderId="2" xfId="5" applyNumberFormat="1" applyFont="1" applyFill="1" applyBorder="1" applyAlignment="1">
      <alignment vertical="center"/>
    </xf>
    <xf numFmtId="165" fontId="11" fillId="0" borderId="14" xfId="1" applyNumberFormat="1" applyFont="1" applyBorder="1" applyAlignment="1"/>
    <xf numFmtId="165" fontId="11" fillId="3" borderId="14" xfId="1" applyNumberFormat="1" applyFont="1" applyFill="1" applyBorder="1" applyAlignment="1"/>
    <xf numFmtId="165" fontId="13" fillId="0" borderId="2" xfId="1" applyNumberFormat="1" applyFont="1" applyBorder="1" applyAlignment="1"/>
    <xf numFmtId="165" fontId="13" fillId="3" borderId="2" xfId="1" applyNumberFormat="1" applyFont="1" applyFill="1" applyBorder="1" applyAlignment="1"/>
    <xf numFmtId="165" fontId="6" fillId="0" borderId="11" xfId="1" applyNumberFormat="1" applyFont="1" applyFill="1" applyBorder="1" applyAlignment="1">
      <alignment horizontal="right" vertical="center" indent="1"/>
    </xf>
    <xf numFmtId="165" fontId="4" fillId="3" borderId="11" xfId="7" applyNumberFormat="1" applyFont="1" applyFill="1" applyBorder="1" applyAlignment="1">
      <alignment horizontal="right" vertical="center"/>
    </xf>
    <xf numFmtId="165" fontId="9" fillId="0" borderId="11" xfId="4" applyNumberFormat="1" applyFont="1" applyFill="1" applyBorder="1" applyAlignment="1">
      <alignment vertical="center"/>
    </xf>
    <xf numFmtId="165" fontId="9" fillId="0" borderId="2" xfId="4" applyNumberFormat="1" applyFont="1" applyFill="1" applyBorder="1" applyAlignment="1">
      <alignment horizontal="right" vertical="center" wrapText="1"/>
    </xf>
    <xf numFmtId="165" fontId="8" fillId="0" borderId="0" xfId="4" applyNumberFormat="1" applyFont="1" applyFill="1" applyAlignment="1">
      <alignment vertical="center"/>
    </xf>
    <xf numFmtId="165" fontId="6" fillId="3" borderId="11" xfId="0" applyNumberFormat="1" applyFont="1" applyFill="1" applyBorder="1"/>
    <xf numFmtId="165" fontId="6" fillId="3" borderId="17" xfId="0" applyNumberFormat="1" applyFont="1" applyFill="1" applyBorder="1"/>
    <xf numFmtId="165" fontId="6" fillId="0" borderId="0" xfId="1" quotePrefix="1" applyNumberFormat="1" applyFont="1" applyFill="1" applyBorder="1" applyAlignment="1">
      <alignment horizontal="right" vertical="center"/>
    </xf>
    <xf numFmtId="49" fontId="4" fillId="0" borderId="0" xfId="4" applyNumberFormat="1" applyFont="1" applyBorder="1" applyAlignment="1">
      <alignment horizontal="center"/>
    </xf>
    <xf numFmtId="0" fontId="4" fillId="0" borderId="0" xfId="4" applyFont="1" applyBorder="1" applyAlignment="1">
      <alignment wrapText="1"/>
    </xf>
    <xf numFmtId="164" fontId="4" fillId="3" borderId="0" xfId="4" applyNumberFormat="1" applyFont="1" applyFill="1" applyBorder="1" applyAlignment="1">
      <alignment horizontal="right"/>
    </xf>
    <xf numFmtId="164" fontId="3" fillId="3" borderId="0" xfId="4" applyNumberFormat="1" applyFont="1" applyFill="1" applyBorder="1" applyAlignment="1">
      <alignment horizontal="right"/>
    </xf>
    <xf numFmtId="164" fontId="4" fillId="2" borderId="0" xfId="4" applyNumberFormat="1" applyFont="1" applyFill="1" applyBorder="1" applyAlignment="1">
      <alignment horizontal="right"/>
    </xf>
    <xf numFmtId="0" fontId="13" fillId="4" borderId="18" xfId="0" applyFont="1" applyFill="1" applyBorder="1" applyAlignment="1">
      <alignment wrapText="1"/>
    </xf>
    <xf numFmtId="164" fontId="3" fillId="3" borderId="18" xfId="4" applyNumberFormat="1" applyFont="1" applyFill="1" applyBorder="1" applyAlignment="1">
      <alignment horizontal="right"/>
    </xf>
    <xf numFmtId="166" fontId="3" fillId="2" borderId="18" xfId="4" applyNumberFormat="1" applyFont="1" applyFill="1" applyBorder="1" applyAlignment="1">
      <alignment horizontal="right"/>
    </xf>
    <xf numFmtId="164" fontId="3" fillId="2" borderId="18" xfId="4" applyNumberFormat="1" applyFont="1" applyFill="1" applyBorder="1" applyAlignment="1">
      <alignment horizontal="right"/>
    </xf>
    <xf numFmtId="0" fontId="3" fillId="0" borderId="18" xfId="4" applyFont="1" applyBorder="1"/>
    <xf numFmtId="166" fontId="3" fillId="0" borderId="18" xfId="4" applyNumberFormat="1" applyFont="1" applyBorder="1" applyAlignment="1">
      <alignment horizontal="left"/>
    </xf>
    <xf numFmtId="166" fontId="3" fillId="3" borderId="18" xfId="4" applyNumberFormat="1" applyFont="1" applyFill="1" applyBorder="1" applyAlignment="1">
      <alignment horizontal="right"/>
    </xf>
    <xf numFmtId="165" fontId="11" fillId="0" borderId="18" xfId="3" applyNumberFormat="1" applyFont="1" applyBorder="1" applyAlignment="1">
      <alignment horizontal="left" vertical="center"/>
    </xf>
    <xf numFmtId="165" fontId="8" fillId="0" borderId="11" xfId="4" applyNumberFormat="1" applyFont="1" applyFill="1" applyBorder="1"/>
    <xf numFmtId="165" fontId="8" fillId="0" borderId="18" xfId="4" applyNumberFormat="1" applyFont="1" applyFill="1" applyBorder="1"/>
    <xf numFmtId="165" fontId="8" fillId="0" borderId="10" xfId="4" applyNumberFormat="1" applyFont="1" applyFill="1" applyBorder="1"/>
    <xf numFmtId="165" fontId="11" fillId="0" borderId="18" xfId="9" applyNumberFormat="1" applyFont="1" applyBorder="1" applyAlignment="1">
      <alignment horizontal="left" vertical="center"/>
    </xf>
    <xf numFmtId="165" fontId="11" fillId="0" borderId="18" xfId="9" applyNumberFormat="1" applyFont="1" applyBorder="1" applyAlignment="1">
      <alignment vertical="center"/>
    </xf>
    <xf numFmtId="165" fontId="11" fillId="3" borderId="18" xfId="9" applyNumberFormat="1" applyFont="1" applyFill="1" applyBorder="1" applyAlignment="1">
      <alignment vertical="center"/>
    </xf>
    <xf numFmtId="165" fontId="11" fillId="0" borderId="10" xfId="7" applyNumberFormat="1" applyFont="1" applyBorder="1" applyAlignment="1">
      <alignment vertical="center" wrapText="1"/>
    </xf>
    <xf numFmtId="165" fontId="11" fillId="0" borderId="0" xfId="9" applyNumberFormat="1" applyFont="1" applyBorder="1" applyAlignment="1">
      <alignment horizontal="left" vertical="center" wrapText="1"/>
    </xf>
    <xf numFmtId="165" fontId="11" fillId="0" borderId="11" xfId="1" applyNumberFormat="1" applyFont="1" applyFill="1" applyBorder="1" applyAlignment="1">
      <alignment horizontal="right" vertical="center"/>
    </xf>
    <xf numFmtId="165" fontId="11" fillId="3" borderId="11" xfId="1" applyNumberFormat="1" applyFont="1" applyFill="1" applyBorder="1" applyAlignment="1">
      <alignment horizontal="right" vertical="center"/>
    </xf>
    <xf numFmtId="165" fontId="3" fillId="0" borderId="11" xfId="7" applyNumberFormat="1" applyFont="1" applyBorder="1">
      <alignment vertical="center"/>
    </xf>
    <xf numFmtId="0" fontId="4" fillId="0" borderId="10" xfId="4" applyFont="1" applyFill="1" applyBorder="1" applyAlignment="1">
      <alignment horizontal="right" wrapText="1"/>
    </xf>
    <xf numFmtId="165" fontId="3" fillId="0" borderId="19" xfId="9" applyNumberFormat="1" applyFont="1" applyFill="1" applyBorder="1" applyAlignment="1">
      <alignment horizontal="left" vertical="top" wrapText="1"/>
    </xf>
    <xf numFmtId="165" fontId="3" fillId="0" borderId="19" xfId="9" applyNumberFormat="1" applyFont="1" applyFill="1" applyBorder="1" applyAlignment="1">
      <alignment horizontal="right"/>
    </xf>
    <xf numFmtId="165" fontId="3" fillId="3" borderId="19" xfId="9" applyNumberFormat="1" applyFont="1" applyFill="1" applyBorder="1" applyAlignment="1">
      <alignment horizontal="right"/>
    </xf>
    <xf numFmtId="165" fontId="3" fillId="0" borderId="11" xfId="9" applyNumberFormat="1" applyFont="1" applyFill="1" applyBorder="1" applyAlignment="1">
      <alignment horizontal="left" vertical="top" wrapText="1"/>
    </xf>
    <xf numFmtId="0" fontId="4" fillId="0" borderId="0" xfId="4" applyFont="1" applyFill="1" applyBorder="1" applyAlignment="1">
      <alignment wrapText="1"/>
    </xf>
    <xf numFmtId="0" fontId="4" fillId="0" borderId="0" xfId="4" applyFont="1" applyFill="1" applyBorder="1" applyAlignment="1">
      <alignment horizontal="left" indent="1"/>
    </xf>
    <xf numFmtId="166" fontId="3" fillId="0" borderId="20" xfId="4" applyNumberFormat="1" applyFont="1" applyBorder="1" applyAlignment="1">
      <alignment horizontal="left"/>
    </xf>
    <xf numFmtId="164" fontId="3" fillId="3" borderId="20" xfId="4" applyNumberFormat="1" applyFont="1" applyFill="1" applyBorder="1" applyAlignment="1">
      <alignment horizontal="right"/>
    </xf>
    <xf numFmtId="164" fontId="3" fillId="2" borderId="20" xfId="4" applyNumberFormat="1" applyFont="1" applyFill="1" applyBorder="1" applyAlignment="1">
      <alignment horizontal="right"/>
    </xf>
    <xf numFmtId="166" fontId="3" fillId="3" borderId="20" xfId="4" applyNumberFormat="1" applyFont="1" applyFill="1" applyBorder="1" applyAlignment="1">
      <alignment horizontal="right"/>
    </xf>
    <xf numFmtId="166" fontId="3" fillId="2" borderId="20" xfId="4" applyNumberFormat="1" applyFont="1" applyFill="1" applyBorder="1" applyAlignment="1">
      <alignment horizontal="right"/>
    </xf>
    <xf numFmtId="0" fontId="3" fillId="0" borderId="20" xfId="4" applyFont="1" applyBorder="1" applyAlignment="1"/>
    <xf numFmtId="166" fontId="4" fillId="0" borderId="20" xfId="4" applyNumberFormat="1" applyFont="1" applyBorder="1" applyAlignment="1">
      <alignment horizontal="center"/>
    </xf>
    <xf numFmtId="165" fontId="4" fillId="3" borderId="0" xfId="9" applyNumberFormat="1" applyFont="1" applyFill="1" applyBorder="1" applyAlignment="1">
      <alignment horizontal="right" vertical="top"/>
    </xf>
    <xf numFmtId="165" fontId="4" fillId="3" borderId="9" xfId="9" applyNumberFormat="1" applyFont="1" applyFill="1" applyBorder="1" applyAlignment="1">
      <alignment horizontal="right" vertical="top"/>
    </xf>
    <xf numFmtId="165" fontId="4" fillId="3" borderId="0" xfId="0" applyNumberFormat="1" applyFont="1" applyFill="1" applyBorder="1" applyAlignment="1">
      <alignment horizontal="right"/>
    </xf>
    <xf numFmtId="165" fontId="11" fillId="0" borderId="7" xfId="1" applyNumberFormat="1" applyFont="1" applyBorder="1" applyAlignment="1">
      <alignment vertical="center" wrapText="1"/>
    </xf>
    <xf numFmtId="165" fontId="6" fillId="0" borderId="0" xfId="1" applyNumberFormat="1" applyFont="1" applyBorder="1" applyAlignment="1"/>
    <xf numFmtId="165" fontId="6" fillId="3" borderId="0" xfId="1" applyNumberFormat="1" applyFont="1" applyFill="1" applyBorder="1" applyAlignment="1"/>
    <xf numFmtId="165" fontId="11" fillId="0" borderId="10" xfId="1" applyNumberFormat="1" applyFont="1" applyBorder="1" applyAlignment="1"/>
    <xf numFmtId="165" fontId="11" fillId="3" borderId="10" xfId="1" applyNumberFormat="1" applyFont="1" applyFill="1" applyBorder="1" applyAlignment="1"/>
    <xf numFmtId="165" fontId="11" fillId="0" borderId="6" xfId="1" applyNumberFormat="1" applyFont="1" applyBorder="1" applyAlignment="1"/>
    <xf numFmtId="165" fontId="11" fillId="3" borderId="6" xfId="1" applyNumberFormat="1" applyFont="1" applyFill="1" applyBorder="1" applyAlignment="1"/>
    <xf numFmtId="165" fontId="11" fillId="0" borderId="0" xfId="9" applyNumberFormat="1" applyFont="1" applyBorder="1" applyAlignment="1">
      <alignment horizontal="left" vertical="center" wrapText="1"/>
    </xf>
    <xf numFmtId="165" fontId="12" fillId="3" borderId="0" xfId="0" applyNumberFormat="1" applyFont="1" applyFill="1"/>
    <xf numFmtId="165" fontId="12" fillId="4" borderId="11" xfId="0" applyNumberFormat="1" applyFont="1" applyFill="1" applyBorder="1"/>
    <xf numFmtId="165" fontId="12" fillId="4" borderId="17" xfId="0" applyNumberFormat="1" applyFont="1" applyFill="1" applyBorder="1"/>
    <xf numFmtId="165" fontId="13" fillId="3" borderId="10" xfId="0" applyNumberFormat="1" applyFont="1" applyFill="1" applyBorder="1"/>
    <xf numFmtId="0" fontId="6" fillId="4" borderId="11" xfId="0" applyFont="1" applyFill="1" applyBorder="1" applyAlignment="1">
      <alignment horizontal="left" vertical="top" wrapText="1"/>
    </xf>
    <xf numFmtId="0" fontId="6" fillId="4" borderId="11" xfId="0" applyFont="1" applyFill="1" applyBorder="1" applyAlignment="1">
      <alignment horizontal="left" vertical="top"/>
    </xf>
    <xf numFmtId="0" fontId="11" fillId="4" borderId="0" xfId="0" applyFont="1" applyFill="1" applyAlignment="1">
      <alignment horizontal="left" wrapText="1"/>
    </xf>
    <xf numFmtId="165" fontId="3" fillId="3" borderId="11" xfId="3" applyNumberFormat="1" applyFont="1" applyFill="1" applyBorder="1" applyAlignment="1">
      <alignment horizontal="left" vertical="center" wrapText="1"/>
    </xf>
    <xf numFmtId="165" fontId="3" fillId="3" borderId="10" xfId="3" applyNumberFormat="1" applyFont="1" applyFill="1" applyBorder="1" applyAlignment="1">
      <alignment horizontal="left" vertical="center" wrapText="1"/>
    </xf>
    <xf numFmtId="165" fontId="3" fillId="3" borderId="10" xfId="7" applyNumberFormat="1" applyFont="1" applyFill="1" applyBorder="1" applyAlignment="1">
      <alignment horizontal="left" vertical="center" wrapText="1"/>
    </xf>
    <xf numFmtId="165" fontId="4" fillId="0" borderId="0" xfId="7" applyNumberFormat="1" applyFont="1" applyAlignment="1">
      <alignment horizontal="left" vertical="top" wrapText="1"/>
    </xf>
    <xf numFmtId="165" fontId="4" fillId="0" borderId="0" xfId="7" applyNumberFormat="1" applyFont="1" applyAlignment="1">
      <alignment horizontal="left" vertical="top"/>
    </xf>
    <xf numFmtId="165" fontId="6" fillId="0" borderId="11" xfId="9" applyNumberFormat="1" applyFont="1" applyBorder="1" applyAlignment="1">
      <alignment horizontal="left" vertical="top" wrapText="1"/>
    </xf>
    <xf numFmtId="165" fontId="6" fillId="0" borderId="11" xfId="9" applyNumberFormat="1" applyFont="1" applyBorder="1" applyAlignment="1">
      <alignment horizontal="left" vertical="top"/>
    </xf>
    <xf numFmtId="165" fontId="11" fillId="0" borderId="16" xfId="9" applyNumberFormat="1" applyFont="1" applyBorder="1" applyAlignment="1">
      <alignment horizontal="left" vertical="center" wrapText="1"/>
    </xf>
    <xf numFmtId="165" fontId="3" fillId="0" borderId="19" xfId="9" applyNumberFormat="1" applyFont="1" applyFill="1" applyBorder="1" applyAlignment="1">
      <alignment horizontal="left" vertical="center" wrapText="1"/>
    </xf>
    <xf numFmtId="0" fontId="4" fillId="0" borderId="3" xfId="3" applyFont="1" applyBorder="1" applyAlignment="1">
      <alignment horizontal="left" vertical="top"/>
    </xf>
    <xf numFmtId="165" fontId="11" fillId="0" borderId="0" xfId="9" applyNumberFormat="1" applyFont="1" applyAlignment="1">
      <alignment horizontal="left" vertical="center" wrapText="1"/>
    </xf>
    <xf numFmtId="165" fontId="6" fillId="0" borderId="0" xfId="9" applyNumberFormat="1" applyFont="1" applyBorder="1" applyAlignment="1">
      <alignment horizontal="left" vertical="center"/>
    </xf>
    <xf numFmtId="0" fontId="21" fillId="0" borderId="11" xfId="0" applyFont="1" applyBorder="1" applyAlignment="1">
      <alignment horizontal="left"/>
    </xf>
    <xf numFmtId="165" fontId="4" fillId="0" borderId="1" xfId="5" applyNumberFormat="1" applyFont="1" applyFill="1" applyBorder="1" applyAlignment="1">
      <alignment horizontal="left" vertical="top" wrapText="1"/>
    </xf>
    <xf numFmtId="165" fontId="4" fillId="0" borderId="1" xfId="5" applyNumberFormat="1" applyFont="1" applyFill="1" applyBorder="1" applyAlignment="1">
      <alignment horizontal="left" vertical="top"/>
    </xf>
    <xf numFmtId="165" fontId="11" fillId="0" borderId="0" xfId="9" applyNumberFormat="1" applyFont="1" applyAlignment="1">
      <alignment horizontal="left" vertical="top" wrapText="1"/>
    </xf>
    <xf numFmtId="165" fontId="6" fillId="0" borderId="0" xfId="9" applyNumberFormat="1" applyFont="1" applyBorder="1" applyAlignment="1">
      <alignment horizontal="left" vertical="top"/>
    </xf>
    <xf numFmtId="165" fontId="11" fillId="0" borderId="0" xfId="9" applyNumberFormat="1" applyFont="1" applyAlignment="1">
      <alignment horizontal="left" vertical="center"/>
    </xf>
    <xf numFmtId="0" fontId="21" fillId="0" borderId="0" xfId="0" applyFont="1" applyAlignment="1">
      <alignment horizontal="left"/>
    </xf>
  </cellXfs>
  <cellStyles count="15">
    <cellStyle name="Comma 2" xfId="1"/>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 7" xfId="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FF6600"/>
      <color rgb="FFE6E61E"/>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36"/>
  <sheetViews>
    <sheetView tabSelected="1" zoomScale="110" zoomScaleNormal="110" zoomScaleSheetLayoutView="90" workbookViewId="0">
      <selection sqref="A1:C1"/>
    </sheetView>
  </sheetViews>
  <sheetFormatPr defaultColWidth="9.140625" defaultRowHeight="11.25" x14ac:dyDescent="0.2"/>
  <cols>
    <col min="1" max="1" width="48.42578125" style="171" customWidth="1"/>
    <col min="2" max="3" width="10.42578125" style="171" customWidth="1"/>
    <col min="4" max="16384" width="9.140625" style="171"/>
  </cols>
  <sheetData>
    <row r="1" spans="1:3" s="177" customFormat="1" ht="23.25" customHeight="1" x14ac:dyDescent="0.2">
      <c r="A1" s="323" t="s">
        <v>222</v>
      </c>
      <c r="B1" s="323"/>
      <c r="C1" s="323"/>
    </row>
    <row r="2" spans="1:3" ht="45.75" customHeight="1" x14ac:dyDescent="0.2">
      <c r="A2" s="172"/>
      <c r="B2" s="173" t="s">
        <v>145</v>
      </c>
      <c r="C2" s="174" t="s">
        <v>164</v>
      </c>
    </row>
    <row r="3" spans="1:3" x14ac:dyDescent="0.2">
      <c r="A3" s="170" t="s">
        <v>98</v>
      </c>
      <c r="B3" s="175"/>
      <c r="C3" s="176"/>
    </row>
    <row r="4" spans="1:3" x14ac:dyDescent="0.2">
      <c r="A4" s="177" t="s">
        <v>137</v>
      </c>
      <c r="B4" s="175"/>
      <c r="C4" s="176"/>
    </row>
    <row r="5" spans="1:3" x14ac:dyDescent="0.2">
      <c r="A5" s="178" t="s">
        <v>135</v>
      </c>
      <c r="B5" s="175">
        <v>127691</v>
      </c>
      <c r="C5" s="176">
        <v>117576</v>
      </c>
    </row>
    <row r="6" spans="1:3" x14ac:dyDescent="0.2">
      <c r="A6" s="179" t="s">
        <v>156</v>
      </c>
      <c r="B6" s="175">
        <v>341588</v>
      </c>
      <c r="C6" s="176">
        <v>340223</v>
      </c>
    </row>
    <row r="7" spans="1:3" x14ac:dyDescent="0.2">
      <c r="A7" s="179" t="s">
        <v>157</v>
      </c>
      <c r="B7" s="175">
        <v>4522</v>
      </c>
      <c r="C7" s="176">
        <v>4563</v>
      </c>
    </row>
    <row r="8" spans="1:3" x14ac:dyDescent="0.2">
      <c r="A8" s="179" t="s">
        <v>158</v>
      </c>
      <c r="B8" s="175">
        <v>24095</v>
      </c>
      <c r="C8" s="176">
        <v>20868</v>
      </c>
    </row>
    <row r="9" spans="1:3" x14ac:dyDescent="0.2">
      <c r="A9" s="198" t="s">
        <v>159</v>
      </c>
      <c r="B9" s="197"/>
      <c r="C9" s="196"/>
    </row>
    <row r="10" spans="1:3" x14ac:dyDescent="0.2">
      <c r="A10" s="179" t="s">
        <v>121</v>
      </c>
      <c r="B10" s="175">
        <v>29449</v>
      </c>
      <c r="C10" s="176">
        <v>22185</v>
      </c>
    </row>
    <row r="11" spans="1:3" x14ac:dyDescent="0.2">
      <c r="A11" s="180" t="s">
        <v>136</v>
      </c>
      <c r="B11" s="181">
        <v>527345</v>
      </c>
      <c r="C11" s="182">
        <v>505415</v>
      </c>
    </row>
    <row r="12" spans="1:3" x14ac:dyDescent="0.2">
      <c r="A12" s="184" t="s">
        <v>160</v>
      </c>
      <c r="B12" s="175"/>
      <c r="C12" s="176"/>
    </row>
    <row r="13" spans="1:3" x14ac:dyDescent="0.2">
      <c r="A13" s="178" t="s">
        <v>134</v>
      </c>
      <c r="B13" s="175">
        <v>0</v>
      </c>
      <c r="C13" s="176">
        <v>44195</v>
      </c>
    </row>
    <row r="14" spans="1:3" x14ac:dyDescent="0.2">
      <c r="A14" s="179" t="s">
        <v>161</v>
      </c>
      <c r="B14" s="175">
        <v>26815</v>
      </c>
      <c r="C14" s="176">
        <v>26279</v>
      </c>
    </row>
    <row r="15" spans="1:3" x14ac:dyDescent="0.2">
      <c r="A15" s="179" t="s">
        <v>122</v>
      </c>
      <c r="B15" s="175">
        <v>1000</v>
      </c>
      <c r="C15" s="176">
        <v>1000</v>
      </c>
    </row>
    <row r="16" spans="1:3" x14ac:dyDescent="0.2">
      <c r="A16" s="185" t="s">
        <v>115</v>
      </c>
      <c r="B16" s="181">
        <v>27815</v>
      </c>
      <c r="C16" s="182">
        <v>71474</v>
      </c>
    </row>
    <row r="17" spans="1:3" ht="22.5" x14ac:dyDescent="0.2">
      <c r="A17" s="180" t="s">
        <v>165</v>
      </c>
      <c r="B17" s="175">
        <v>-26815</v>
      </c>
      <c r="C17" s="317">
        <v>-26279</v>
      </c>
    </row>
    <row r="18" spans="1:3" ht="12" customHeight="1" x14ac:dyDescent="0.2">
      <c r="A18" s="273" t="s">
        <v>138</v>
      </c>
      <c r="B18" s="190">
        <v>528345</v>
      </c>
      <c r="C18" s="187">
        <v>550610</v>
      </c>
    </row>
    <row r="19" spans="1:3" ht="45.75" customHeight="1" x14ac:dyDescent="0.2">
      <c r="A19" s="172"/>
      <c r="B19" s="173" t="s">
        <v>145</v>
      </c>
      <c r="C19" s="174" t="s">
        <v>164</v>
      </c>
    </row>
    <row r="20" spans="1:3" ht="11.25" customHeight="1" x14ac:dyDescent="0.2">
      <c r="A20" s="188" t="s">
        <v>97</v>
      </c>
      <c r="B20" s="175"/>
      <c r="C20" s="176"/>
    </row>
    <row r="21" spans="1:3" x14ac:dyDescent="0.2">
      <c r="A21" s="177" t="s">
        <v>137</v>
      </c>
      <c r="B21" s="175"/>
      <c r="C21" s="176"/>
    </row>
    <row r="22" spans="1:3" x14ac:dyDescent="0.2">
      <c r="A22" s="179" t="s">
        <v>135</v>
      </c>
      <c r="B22" s="175">
        <v>2041</v>
      </c>
      <c r="C22" s="176"/>
    </row>
    <row r="23" spans="1:3" x14ac:dyDescent="0.2">
      <c r="A23" s="179" t="s">
        <v>210</v>
      </c>
      <c r="B23" s="175">
        <v>3591</v>
      </c>
      <c r="C23" s="176">
        <v>3583</v>
      </c>
    </row>
    <row r="24" spans="1:3" x14ac:dyDescent="0.2">
      <c r="A24" s="179" t="s">
        <v>211</v>
      </c>
      <c r="B24" s="175">
        <v>577</v>
      </c>
      <c r="C24" s="176">
        <v>574</v>
      </c>
    </row>
    <row r="25" spans="1:3" x14ac:dyDescent="0.2">
      <c r="A25" s="179" t="s">
        <v>212</v>
      </c>
      <c r="B25" s="175">
        <v>1695</v>
      </c>
      <c r="C25" s="176">
        <v>3145</v>
      </c>
    </row>
    <row r="26" spans="1:3" x14ac:dyDescent="0.2">
      <c r="A26" s="177" t="s">
        <v>139</v>
      </c>
      <c r="B26" s="318">
        <v>7904</v>
      </c>
      <c r="C26" s="265">
        <v>7302</v>
      </c>
    </row>
    <row r="27" spans="1:3" x14ac:dyDescent="0.2">
      <c r="A27" s="177" t="s">
        <v>213</v>
      </c>
      <c r="B27" s="181"/>
      <c r="C27" s="183"/>
    </row>
    <row r="28" spans="1:3" x14ac:dyDescent="0.2">
      <c r="A28" s="180" t="s">
        <v>214</v>
      </c>
      <c r="B28" s="318">
        <v>45868</v>
      </c>
      <c r="C28" s="265">
        <v>35598</v>
      </c>
    </row>
    <row r="29" spans="1:3" x14ac:dyDescent="0.2">
      <c r="A29" s="180" t="s">
        <v>215</v>
      </c>
      <c r="B29" s="319">
        <v>7052</v>
      </c>
      <c r="C29" s="266">
        <v>4264</v>
      </c>
    </row>
    <row r="30" spans="1:3" x14ac:dyDescent="0.2">
      <c r="A30" s="180" t="s">
        <v>235</v>
      </c>
      <c r="B30" s="181">
        <v>52920</v>
      </c>
      <c r="C30" s="182">
        <v>39862</v>
      </c>
    </row>
    <row r="31" spans="1:3" x14ac:dyDescent="0.2">
      <c r="A31" s="186" t="s">
        <v>140</v>
      </c>
      <c r="B31" s="190">
        <v>60824</v>
      </c>
      <c r="C31" s="320">
        <v>47164</v>
      </c>
    </row>
    <row r="32" spans="1:3" x14ac:dyDescent="0.2">
      <c r="A32" s="189" t="s">
        <v>221</v>
      </c>
      <c r="B32" s="190">
        <v>589169</v>
      </c>
      <c r="C32" s="187">
        <v>597774</v>
      </c>
    </row>
    <row r="33" spans="1:3" ht="3" customHeight="1" x14ac:dyDescent="0.2"/>
    <row r="34" spans="1:3" x14ac:dyDescent="0.2">
      <c r="A34" s="172"/>
      <c r="B34" s="191" t="s">
        <v>119</v>
      </c>
      <c r="C34" s="192" t="s">
        <v>146</v>
      </c>
    </row>
    <row r="35" spans="1:3" x14ac:dyDescent="0.2">
      <c r="A35" s="193" t="s">
        <v>114</v>
      </c>
      <c r="B35" s="194">
        <v>1687</v>
      </c>
      <c r="C35" s="195">
        <v>1698</v>
      </c>
    </row>
    <row r="36" spans="1:3" ht="215.25" customHeight="1" x14ac:dyDescent="0.2">
      <c r="A36" s="321" t="s">
        <v>252</v>
      </c>
      <c r="B36" s="322"/>
      <c r="C36" s="322"/>
    </row>
  </sheetData>
  <mergeCells count="2">
    <mergeCell ref="A36:C36"/>
    <mergeCell ref="A1:C1"/>
  </mergeCells>
  <pageMargins left="0.43307086614173229" right="0.23622047244094491" top="0.35433070866141736" bottom="0.55118110236220474"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26"/>
  <sheetViews>
    <sheetView showGridLines="0" zoomScaleNormal="100" zoomScaleSheetLayoutView="100" workbookViewId="0">
      <selection sqref="A1:F1"/>
    </sheetView>
  </sheetViews>
  <sheetFormatPr defaultColWidth="8" defaultRowHeight="11.25" customHeight="1" x14ac:dyDescent="0.25"/>
  <cols>
    <col min="1" max="1" width="25.42578125" style="46" customWidth="1"/>
    <col min="2" max="3" width="8.140625" style="46" customWidth="1"/>
    <col min="4" max="4" width="9" style="46" bestFit="1" customWidth="1"/>
    <col min="5" max="6" width="8.85546875" style="46" customWidth="1"/>
    <col min="7" max="16384" width="8" style="46"/>
  </cols>
  <sheetData>
    <row r="1" spans="1:6" ht="22.5" customHeight="1" x14ac:dyDescent="0.25">
      <c r="A1" s="339" t="s">
        <v>128</v>
      </c>
      <c r="B1" s="339"/>
      <c r="C1" s="339"/>
      <c r="D1" s="339"/>
      <c r="E1" s="339"/>
      <c r="F1" s="339"/>
    </row>
    <row r="2" spans="1:6" ht="48.75" customHeight="1" x14ac:dyDescent="0.25">
      <c r="A2" s="148"/>
      <c r="B2" s="165" t="s">
        <v>149</v>
      </c>
      <c r="C2" s="166" t="s">
        <v>166</v>
      </c>
      <c r="D2" s="165" t="s">
        <v>120</v>
      </c>
      <c r="E2" s="165" t="s">
        <v>150</v>
      </c>
      <c r="F2" s="165" t="s">
        <v>151</v>
      </c>
    </row>
    <row r="3" spans="1:6" x14ac:dyDescent="0.25">
      <c r="A3" s="49" t="s">
        <v>5</v>
      </c>
      <c r="B3" s="25"/>
      <c r="C3" s="26"/>
      <c r="D3" s="25"/>
      <c r="E3" s="25"/>
      <c r="F3" s="25"/>
    </row>
    <row r="4" spans="1:6" x14ac:dyDescent="0.25">
      <c r="A4" s="83" t="s">
        <v>19</v>
      </c>
      <c r="B4" s="25">
        <v>577</v>
      </c>
      <c r="C4" s="26">
        <v>574</v>
      </c>
      <c r="D4" s="25">
        <v>571</v>
      </c>
      <c r="E4" s="25">
        <v>570</v>
      </c>
      <c r="F4" s="25">
        <v>574</v>
      </c>
    </row>
    <row r="5" spans="1:6" x14ac:dyDescent="0.25">
      <c r="A5" s="62" t="s">
        <v>34</v>
      </c>
      <c r="B5" s="25">
        <v>3591</v>
      </c>
      <c r="C5" s="26">
        <v>3583</v>
      </c>
      <c r="D5" s="25">
        <v>3561</v>
      </c>
      <c r="E5" s="25">
        <v>3563</v>
      </c>
      <c r="F5" s="25">
        <v>3580</v>
      </c>
    </row>
    <row r="6" spans="1:6" ht="22.5" x14ac:dyDescent="0.2">
      <c r="A6" s="138" t="s">
        <v>237</v>
      </c>
      <c r="B6" s="310">
        <v>55600</v>
      </c>
      <c r="C6" s="311">
        <v>50812</v>
      </c>
      <c r="D6" s="310">
        <v>51607</v>
      </c>
      <c r="E6" s="310">
        <v>53951</v>
      </c>
      <c r="F6" s="310">
        <v>54192</v>
      </c>
    </row>
    <row r="7" spans="1:6" x14ac:dyDescent="0.25">
      <c r="A7" s="62" t="s">
        <v>224</v>
      </c>
      <c r="B7" s="25">
        <v>4456</v>
      </c>
      <c r="C7" s="26">
        <v>5856</v>
      </c>
      <c r="D7" s="25">
        <v>5873</v>
      </c>
      <c r="E7" s="25">
        <v>6022</v>
      </c>
      <c r="F7" s="25">
        <v>6629</v>
      </c>
    </row>
    <row r="8" spans="1:6" ht="11.25" customHeight="1" x14ac:dyDescent="0.25">
      <c r="A8" s="83" t="s">
        <v>20</v>
      </c>
      <c r="B8" s="25">
        <v>54692</v>
      </c>
      <c r="C8" s="26">
        <v>36264</v>
      </c>
      <c r="D8" s="25">
        <v>38755</v>
      </c>
      <c r="E8" s="25">
        <v>87875</v>
      </c>
      <c r="F8" s="25">
        <v>83493</v>
      </c>
    </row>
    <row r="9" spans="1:6" s="47" customFormat="1" ht="22.5" x14ac:dyDescent="0.25">
      <c r="A9" s="99" t="s">
        <v>238</v>
      </c>
      <c r="B9" s="150">
        <v>118916</v>
      </c>
      <c r="C9" s="151">
        <v>97089</v>
      </c>
      <c r="D9" s="150">
        <v>100367</v>
      </c>
      <c r="E9" s="150">
        <v>151981</v>
      </c>
      <c r="F9" s="150">
        <v>148468</v>
      </c>
    </row>
    <row r="10" spans="1:6" ht="11.25" customHeight="1" x14ac:dyDescent="0.25">
      <c r="A10" s="87" t="s">
        <v>87</v>
      </c>
      <c r="B10" s="25"/>
      <c r="C10" s="26"/>
      <c r="D10" s="25"/>
      <c r="E10" s="25"/>
      <c r="F10" s="25"/>
    </row>
    <row r="11" spans="1:6" ht="11.25" customHeight="1" x14ac:dyDescent="0.25">
      <c r="A11" s="49" t="s">
        <v>11</v>
      </c>
      <c r="B11" s="25"/>
      <c r="C11" s="26"/>
      <c r="D11" s="25"/>
      <c r="E11" s="25"/>
      <c r="F11" s="25"/>
    </row>
    <row r="12" spans="1:6" ht="11.25" customHeight="1" x14ac:dyDescent="0.25">
      <c r="A12" s="49" t="s">
        <v>80</v>
      </c>
      <c r="B12" s="25"/>
      <c r="C12" s="26"/>
      <c r="D12" s="25"/>
      <c r="E12" s="25"/>
      <c r="F12" s="25"/>
    </row>
    <row r="13" spans="1:6" ht="11.25" customHeight="1" x14ac:dyDescent="0.25">
      <c r="A13" s="49" t="s">
        <v>70</v>
      </c>
      <c r="B13" s="25"/>
      <c r="C13" s="26"/>
      <c r="D13" s="25"/>
      <c r="E13" s="25"/>
      <c r="F13" s="25"/>
    </row>
    <row r="14" spans="1:6" x14ac:dyDescent="0.25">
      <c r="A14" s="62" t="s">
        <v>12</v>
      </c>
      <c r="B14" s="25">
        <v>924288</v>
      </c>
      <c r="C14" s="26">
        <v>930470</v>
      </c>
      <c r="D14" s="25">
        <v>938379</v>
      </c>
      <c r="E14" s="25">
        <v>970280</v>
      </c>
      <c r="F14" s="25">
        <v>1000161</v>
      </c>
    </row>
    <row r="15" spans="1:6" x14ac:dyDescent="0.25">
      <c r="A15" s="62" t="s">
        <v>234</v>
      </c>
      <c r="B15" s="25">
        <v>0</v>
      </c>
      <c r="C15" s="26">
        <v>0</v>
      </c>
      <c r="D15" s="25">
        <v>41829</v>
      </c>
      <c r="E15" s="25">
        <v>41293</v>
      </c>
      <c r="F15" s="25">
        <v>41476</v>
      </c>
    </row>
    <row r="16" spans="1:6" s="86" customFormat="1" ht="10.5" x14ac:dyDescent="0.25">
      <c r="A16" s="85" t="s">
        <v>71</v>
      </c>
      <c r="B16" s="152">
        <v>924288</v>
      </c>
      <c r="C16" s="153">
        <v>930470</v>
      </c>
      <c r="D16" s="152">
        <v>980208</v>
      </c>
      <c r="E16" s="152">
        <v>1011573</v>
      </c>
      <c r="F16" s="152">
        <v>1041637</v>
      </c>
    </row>
    <row r="17" spans="1:6" x14ac:dyDescent="0.25">
      <c r="A17" s="49" t="s">
        <v>72</v>
      </c>
      <c r="B17" s="25"/>
      <c r="C17" s="26"/>
      <c r="D17" s="25"/>
      <c r="E17" s="25"/>
      <c r="F17" s="25"/>
    </row>
    <row r="18" spans="1:6" x14ac:dyDescent="0.25">
      <c r="A18" s="83" t="s">
        <v>228</v>
      </c>
      <c r="B18" s="25">
        <v>0</v>
      </c>
      <c r="C18" s="26">
        <v>0</v>
      </c>
      <c r="D18" s="25">
        <v>232373</v>
      </c>
      <c r="E18" s="25">
        <v>231069</v>
      </c>
      <c r="F18" s="25">
        <v>243439</v>
      </c>
    </row>
    <row r="19" spans="1:6" ht="22.5" x14ac:dyDescent="0.2">
      <c r="A19" s="142" t="s">
        <v>239</v>
      </c>
      <c r="B19" s="310">
        <v>61180</v>
      </c>
      <c r="C19" s="311">
        <v>44091</v>
      </c>
      <c r="D19" s="310">
        <v>45193</v>
      </c>
      <c r="E19" s="310">
        <v>115216</v>
      </c>
      <c r="F19" s="310">
        <v>115500</v>
      </c>
    </row>
    <row r="20" spans="1:6" s="86" customFormat="1" ht="14.1" customHeight="1" x14ac:dyDescent="0.25">
      <c r="A20" s="69" t="s">
        <v>73</v>
      </c>
      <c r="B20" s="152">
        <v>61180</v>
      </c>
      <c r="C20" s="153">
        <v>44091</v>
      </c>
      <c r="D20" s="152">
        <v>277566</v>
      </c>
      <c r="E20" s="152">
        <v>346285</v>
      </c>
      <c r="F20" s="152">
        <v>358939</v>
      </c>
    </row>
    <row r="21" spans="1:6" ht="33.75" x14ac:dyDescent="0.2">
      <c r="A21" s="98" t="s">
        <v>204</v>
      </c>
      <c r="B21" s="312">
        <v>985468</v>
      </c>
      <c r="C21" s="313">
        <v>974561</v>
      </c>
      <c r="D21" s="312">
        <v>1257774</v>
      </c>
      <c r="E21" s="312">
        <v>1357858</v>
      </c>
      <c r="F21" s="312">
        <v>1400576</v>
      </c>
    </row>
    <row r="22" spans="1:6" s="47" customFormat="1" ht="33.75" x14ac:dyDescent="0.2">
      <c r="A22" s="99" t="s">
        <v>205</v>
      </c>
      <c r="B22" s="312">
        <v>985468</v>
      </c>
      <c r="C22" s="313">
        <v>974561</v>
      </c>
      <c r="D22" s="312">
        <v>1257774</v>
      </c>
      <c r="E22" s="312">
        <v>1357858</v>
      </c>
      <c r="F22" s="312">
        <v>1400576</v>
      </c>
    </row>
    <row r="23" spans="1:6" s="47" customFormat="1" ht="22.5" x14ac:dyDescent="0.2">
      <c r="A23" s="98" t="s">
        <v>170</v>
      </c>
      <c r="B23" s="312">
        <v>866552</v>
      </c>
      <c r="C23" s="313">
        <v>877472</v>
      </c>
      <c r="D23" s="312">
        <v>1157407</v>
      </c>
      <c r="E23" s="312">
        <v>1205877</v>
      </c>
      <c r="F23" s="312">
        <v>1252108</v>
      </c>
    </row>
    <row r="24" spans="1:6" x14ac:dyDescent="0.25">
      <c r="A24" s="48" t="s">
        <v>236</v>
      </c>
      <c r="B24" s="150">
        <v>866552</v>
      </c>
      <c r="C24" s="151">
        <v>877472</v>
      </c>
      <c r="D24" s="150">
        <v>1157407</v>
      </c>
      <c r="E24" s="150">
        <v>1205877</v>
      </c>
      <c r="F24" s="150">
        <v>1252108</v>
      </c>
    </row>
    <row r="25" spans="1:6" ht="22.5" x14ac:dyDescent="0.2">
      <c r="A25" s="309" t="s">
        <v>240</v>
      </c>
      <c r="B25" s="314">
        <v>866552</v>
      </c>
      <c r="C25" s="315">
        <v>877472</v>
      </c>
      <c r="D25" s="314">
        <v>1157407</v>
      </c>
      <c r="E25" s="314">
        <v>1205877</v>
      </c>
      <c r="F25" s="314">
        <v>1252108</v>
      </c>
    </row>
    <row r="26" spans="1:6" ht="11.25" customHeight="1" x14ac:dyDescent="0.25">
      <c r="A26" s="340" t="s">
        <v>123</v>
      </c>
      <c r="B26" s="340"/>
      <c r="C26" s="340"/>
      <c r="D26" s="340"/>
      <c r="E26" s="340"/>
      <c r="F26" s="340"/>
    </row>
  </sheetData>
  <mergeCells count="2">
    <mergeCell ref="A1:F1"/>
    <mergeCell ref="A26:F26"/>
  </mergeCells>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20"/>
  <sheetViews>
    <sheetView showGridLines="0" zoomScaleNormal="100" zoomScaleSheetLayoutView="100" workbookViewId="0">
      <selection sqref="A1:F1"/>
    </sheetView>
  </sheetViews>
  <sheetFormatPr defaultColWidth="8" defaultRowHeight="11.25" customHeight="1" x14ac:dyDescent="0.25"/>
  <cols>
    <col min="1" max="1" width="29.140625" style="46" customWidth="1"/>
    <col min="2" max="6" width="8.28515625" style="46" customWidth="1"/>
    <col min="7" max="16384" width="8" style="46"/>
  </cols>
  <sheetData>
    <row r="1" spans="1:6" ht="22.5" customHeight="1" x14ac:dyDescent="0.25">
      <c r="A1" s="334" t="s">
        <v>129</v>
      </c>
      <c r="B1" s="341"/>
      <c r="C1" s="341"/>
      <c r="D1" s="341"/>
      <c r="E1" s="341"/>
      <c r="F1" s="341"/>
    </row>
    <row r="2" spans="1:6" ht="46.5" customHeight="1" x14ac:dyDescent="0.25">
      <c r="A2" s="128"/>
      <c r="B2" s="165" t="s">
        <v>149</v>
      </c>
      <c r="C2" s="166" t="s">
        <v>166</v>
      </c>
      <c r="D2" s="165" t="s">
        <v>120</v>
      </c>
      <c r="E2" s="165" t="s">
        <v>150</v>
      </c>
      <c r="F2" s="165" t="s">
        <v>151</v>
      </c>
    </row>
    <row r="3" spans="1:6" x14ac:dyDescent="0.25">
      <c r="A3" s="49" t="s">
        <v>106</v>
      </c>
      <c r="B3" s="25"/>
      <c r="C3" s="26"/>
      <c r="D3" s="25"/>
      <c r="E3" s="25"/>
      <c r="F3" s="25"/>
    </row>
    <row r="4" spans="1:6" x14ac:dyDescent="0.25">
      <c r="A4" s="49" t="s">
        <v>22</v>
      </c>
      <c r="B4" s="25"/>
      <c r="C4" s="26"/>
      <c r="D4" s="25"/>
      <c r="E4" s="25"/>
      <c r="F4" s="25"/>
    </row>
    <row r="5" spans="1:6" x14ac:dyDescent="0.25">
      <c r="A5" s="84" t="s">
        <v>60</v>
      </c>
      <c r="B5" s="25">
        <v>2573</v>
      </c>
      <c r="C5" s="26">
        <v>2580</v>
      </c>
      <c r="D5" s="25">
        <v>2482</v>
      </c>
      <c r="E5" s="25">
        <v>2580</v>
      </c>
      <c r="F5" s="25">
        <v>2530</v>
      </c>
    </row>
    <row r="6" spans="1:6" x14ac:dyDescent="0.25">
      <c r="A6" s="83" t="s">
        <v>64</v>
      </c>
      <c r="B6" s="25">
        <v>134961</v>
      </c>
      <c r="C6" s="26">
        <v>139464</v>
      </c>
      <c r="D6" s="25">
        <v>143807</v>
      </c>
      <c r="E6" s="25">
        <v>152489</v>
      </c>
      <c r="F6" s="25">
        <v>162652</v>
      </c>
    </row>
    <row r="7" spans="1:6" s="86" customFormat="1" ht="10.5" x14ac:dyDescent="0.25">
      <c r="A7" s="85" t="s">
        <v>23</v>
      </c>
      <c r="B7" s="50">
        <v>137534</v>
      </c>
      <c r="C7" s="65">
        <v>142044</v>
      </c>
      <c r="D7" s="50">
        <v>146289</v>
      </c>
      <c r="E7" s="50">
        <v>155069</v>
      </c>
      <c r="F7" s="50">
        <v>165182</v>
      </c>
    </row>
    <row r="8" spans="1:6" s="47" customFormat="1" ht="21.75" customHeight="1" x14ac:dyDescent="0.25">
      <c r="A8" s="99" t="s">
        <v>206</v>
      </c>
      <c r="B8" s="122">
        <v>137534</v>
      </c>
      <c r="C8" s="123">
        <v>142044</v>
      </c>
      <c r="D8" s="122">
        <v>146289</v>
      </c>
      <c r="E8" s="122">
        <v>155069</v>
      </c>
      <c r="F8" s="122">
        <v>165182</v>
      </c>
    </row>
    <row r="9" spans="1:6" x14ac:dyDescent="0.25">
      <c r="A9" s="49" t="s">
        <v>29</v>
      </c>
      <c r="B9" s="25"/>
      <c r="C9" s="26"/>
      <c r="D9" s="25"/>
      <c r="E9" s="25"/>
      <c r="F9" s="25"/>
    </row>
    <row r="10" spans="1:6" x14ac:dyDescent="0.25">
      <c r="A10" s="49" t="s">
        <v>33</v>
      </c>
      <c r="B10" s="25"/>
      <c r="C10" s="26"/>
      <c r="D10" s="25"/>
      <c r="E10" s="25"/>
      <c r="F10" s="25"/>
    </row>
    <row r="11" spans="1:6" x14ac:dyDescent="0.25">
      <c r="A11" s="62" t="s">
        <v>19</v>
      </c>
      <c r="B11" s="25">
        <v>27341</v>
      </c>
      <c r="C11" s="26">
        <v>23271</v>
      </c>
      <c r="D11" s="25">
        <v>16051</v>
      </c>
      <c r="E11" s="25">
        <v>16051</v>
      </c>
      <c r="F11" s="25">
        <v>16051</v>
      </c>
    </row>
    <row r="12" spans="1:6" x14ac:dyDescent="0.25">
      <c r="A12" s="62" t="s">
        <v>85</v>
      </c>
      <c r="B12" s="25">
        <v>358086</v>
      </c>
      <c r="C12" s="26">
        <v>323309</v>
      </c>
      <c r="D12" s="25">
        <v>303365</v>
      </c>
      <c r="E12" s="25">
        <v>331175</v>
      </c>
      <c r="F12" s="25">
        <v>338329</v>
      </c>
    </row>
    <row r="13" spans="1:6" s="86" customFormat="1" ht="10.5" x14ac:dyDescent="0.25">
      <c r="A13" s="63" t="s">
        <v>35</v>
      </c>
      <c r="B13" s="50">
        <v>385427</v>
      </c>
      <c r="C13" s="65">
        <v>346580</v>
      </c>
      <c r="D13" s="50">
        <v>319416</v>
      </c>
      <c r="E13" s="50">
        <v>347226</v>
      </c>
      <c r="F13" s="50">
        <v>354380</v>
      </c>
    </row>
    <row r="14" spans="1:6" s="47" customFormat="1" ht="22.5" x14ac:dyDescent="0.25">
      <c r="A14" s="99" t="s">
        <v>207</v>
      </c>
      <c r="B14" s="51">
        <v>385427</v>
      </c>
      <c r="C14" s="64">
        <v>346580</v>
      </c>
      <c r="D14" s="51">
        <v>319416</v>
      </c>
      <c r="E14" s="51">
        <v>347226</v>
      </c>
      <c r="F14" s="51">
        <v>354380</v>
      </c>
    </row>
    <row r="15" spans="1:6" s="47" customFormat="1" x14ac:dyDescent="0.25">
      <c r="A15" s="284" t="s">
        <v>88</v>
      </c>
      <c r="B15" s="285">
        <v>-247893</v>
      </c>
      <c r="C15" s="286">
        <v>-204536</v>
      </c>
      <c r="D15" s="285">
        <v>-173127</v>
      </c>
      <c r="E15" s="285">
        <v>-192157</v>
      </c>
      <c r="F15" s="285">
        <v>-189198</v>
      </c>
    </row>
    <row r="16" spans="1:6" ht="11.25" customHeight="1" x14ac:dyDescent="0.2">
      <c r="A16" s="342" t="s">
        <v>123</v>
      </c>
      <c r="B16" s="342"/>
      <c r="C16" s="342"/>
      <c r="D16" s="342"/>
      <c r="E16" s="342"/>
      <c r="F16" s="342"/>
    </row>
    <row r="17" spans="1:6" ht="11.25" customHeight="1" x14ac:dyDescent="0.2">
      <c r="A17" s="167"/>
      <c r="B17" s="167"/>
      <c r="C17" s="167"/>
      <c r="D17" s="167"/>
      <c r="E17" s="167"/>
      <c r="F17" s="167"/>
    </row>
    <row r="18" spans="1:6" ht="11.25" customHeight="1" x14ac:dyDescent="0.2">
      <c r="A18" s="167"/>
      <c r="B18" s="167"/>
      <c r="C18" s="167"/>
      <c r="D18" s="167"/>
      <c r="E18" s="167"/>
      <c r="F18" s="167"/>
    </row>
    <row r="19" spans="1:6" ht="11.25" customHeight="1" x14ac:dyDescent="0.2">
      <c r="A19" s="167"/>
      <c r="B19" s="167"/>
      <c r="C19" s="167"/>
      <c r="D19" s="167"/>
      <c r="E19" s="167"/>
      <c r="F19" s="167"/>
    </row>
    <row r="20" spans="1:6" ht="11.25" customHeight="1" x14ac:dyDescent="0.2">
      <c r="A20" s="167"/>
      <c r="B20" s="167"/>
      <c r="C20" s="167"/>
      <c r="D20" s="167"/>
      <c r="E20" s="167"/>
      <c r="F20" s="167"/>
    </row>
  </sheetData>
  <mergeCells count="2">
    <mergeCell ref="A1:F1"/>
    <mergeCell ref="A16:F16"/>
  </mergeCells>
  <pageMargins left="0.70866141732283472" right="0.70866141732283472" top="0.74803149606299213" bottom="0.74803149606299213" header="0.31496062992125984" footer="0.31496062992125984"/>
  <pageSetup paperSize="9" scale="9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29"/>
  <sheetViews>
    <sheetView showGridLines="0" zoomScaleNormal="100" zoomScaleSheetLayoutView="100" workbookViewId="0"/>
  </sheetViews>
  <sheetFormatPr defaultColWidth="8" defaultRowHeight="11.25" customHeight="1" x14ac:dyDescent="0.25"/>
  <cols>
    <col min="1" max="1" width="29.7109375" style="46" customWidth="1"/>
    <col min="2" max="3" width="8.28515625" style="46" customWidth="1"/>
    <col min="4" max="6" width="9" style="46" bestFit="1" customWidth="1"/>
    <col min="7" max="16384" width="8" style="46"/>
  </cols>
  <sheetData>
    <row r="1" spans="1:6" x14ac:dyDescent="0.25">
      <c r="A1" s="212" t="s">
        <v>162</v>
      </c>
      <c r="B1" s="212"/>
      <c r="C1" s="212"/>
      <c r="D1" s="212"/>
      <c r="E1" s="212"/>
      <c r="F1" s="212"/>
    </row>
    <row r="2" spans="1:6" ht="47.25" customHeight="1" x14ac:dyDescent="0.25">
      <c r="A2" s="128"/>
      <c r="B2" s="165" t="s">
        <v>149</v>
      </c>
      <c r="C2" s="166" t="s">
        <v>166</v>
      </c>
      <c r="D2" s="165" t="s">
        <v>120</v>
      </c>
      <c r="E2" s="165" t="s">
        <v>150</v>
      </c>
      <c r="F2" s="165" t="s">
        <v>151</v>
      </c>
    </row>
    <row r="3" spans="1:6" x14ac:dyDescent="0.25">
      <c r="A3" s="49" t="s">
        <v>44</v>
      </c>
      <c r="B3" s="25"/>
      <c r="C3" s="26"/>
      <c r="D3" s="25"/>
      <c r="E3" s="25"/>
      <c r="F3" s="25"/>
    </row>
    <row r="4" spans="1:6" x14ac:dyDescent="0.25">
      <c r="A4" s="49" t="s">
        <v>45</v>
      </c>
      <c r="B4" s="25"/>
      <c r="C4" s="26"/>
      <c r="D4" s="25"/>
      <c r="E4" s="25"/>
      <c r="F4" s="25"/>
    </row>
    <row r="5" spans="1:6" x14ac:dyDescent="0.25">
      <c r="A5" s="96" t="s">
        <v>228</v>
      </c>
      <c r="B5" s="25">
        <v>0</v>
      </c>
      <c r="C5" s="26">
        <v>0</v>
      </c>
      <c r="D5" s="25">
        <v>232373</v>
      </c>
      <c r="E5" s="25">
        <v>231069</v>
      </c>
      <c r="F5" s="25">
        <v>243439</v>
      </c>
    </row>
    <row r="6" spans="1:6" x14ac:dyDescent="0.25">
      <c r="A6" s="62" t="s">
        <v>12</v>
      </c>
      <c r="B6" s="25">
        <v>866612</v>
      </c>
      <c r="C6" s="26">
        <v>871166</v>
      </c>
      <c r="D6" s="25">
        <v>877169</v>
      </c>
      <c r="E6" s="25">
        <v>907648</v>
      </c>
      <c r="F6" s="25">
        <v>935806</v>
      </c>
    </row>
    <row r="7" spans="1:6" x14ac:dyDescent="0.25">
      <c r="A7" s="62" t="s">
        <v>234</v>
      </c>
      <c r="B7" s="25">
        <v>0</v>
      </c>
      <c r="C7" s="26">
        <v>0</v>
      </c>
      <c r="D7" s="25">
        <v>41829</v>
      </c>
      <c r="E7" s="25">
        <v>41293</v>
      </c>
      <c r="F7" s="25">
        <v>41476</v>
      </c>
    </row>
    <row r="8" spans="1:6" x14ac:dyDescent="0.25">
      <c r="A8" s="84" t="s">
        <v>61</v>
      </c>
      <c r="B8" s="25">
        <v>331</v>
      </c>
      <c r="C8" s="26">
        <v>331</v>
      </c>
      <c r="D8" s="25">
        <v>331</v>
      </c>
      <c r="E8" s="25">
        <v>331</v>
      </c>
      <c r="F8" s="25">
        <v>0</v>
      </c>
    </row>
    <row r="9" spans="1:6" x14ac:dyDescent="0.25">
      <c r="A9" s="83" t="s">
        <v>227</v>
      </c>
      <c r="B9" s="25">
        <v>61180</v>
      </c>
      <c r="C9" s="26">
        <v>44091</v>
      </c>
      <c r="D9" s="25">
        <v>45193</v>
      </c>
      <c r="E9" s="25">
        <v>115216</v>
      </c>
      <c r="F9" s="25">
        <v>115500</v>
      </c>
    </row>
    <row r="10" spans="1:6" s="86" customFormat="1" ht="10.5" x14ac:dyDescent="0.25">
      <c r="A10" s="85" t="s">
        <v>46</v>
      </c>
      <c r="B10" s="50">
        <f>SUM(B5:B9)</f>
        <v>928123</v>
      </c>
      <c r="C10" s="65">
        <f>SUM(C5:C9)</f>
        <v>915588</v>
      </c>
      <c r="D10" s="50">
        <f>SUM(D5:D9)</f>
        <v>1196895</v>
      </c>
      <c r="E10" s="50">
        <f>SUM(E5:E9)</f>
        <v>1295557</v>
      </c>
      <c r="F10" s="50">
        <f>SUM(F5:F9)</f>
        <v>1336221</v>
      </c>
    </row>
    <row r="11" spans="1:6" x14ac:dyDescent="0.25">
      <c r="A11" s="49" t="s">
        <v>47</v>
      </c>
      <c r="B11" s="25"/>
      <c r="C11" s="26"/>
      <c r="D11" s="25"/>
      <c r="E11" s="25"/>
      <c r="F11" s="25"/>
    </row>
    <row r="12" spans="1:6" x14ac:dyDescent="0.25">
      <c r="A12" s="84" t="s">
        <v>92</v>
      </c>
      <c r="B12" s="25">
        <v>3591</v>
      </c>
      <c r="C12" s="26">
        <v>3583</v>
      </c>
      <c r="D12" s="25">
        <v>3597</v>
      </c>
      <c r="E12" s="25">
        <v>3563</v>
      </c>
      <c r="F12" s="25">
        <v>3580</v>
      </c>
    </row>
    <row r="13" spans="1:6" x14ac:dyDescent="0.25">
      <c r="A13" s="84" t="s">
        <v>62</v>
      </c>
      <c r="B13" s="25">
        <v>331</v>
      </c>
      <c r="C13" s="26">
        <v>331</v>
      </c>
      <c r="D13" s="25">
        <v>331</v>
      </c>
      <c r="E13" s="25">
        <v>331</v>
      </c>
      <c r="F13" s="25">
        <v>0</v>
      </c>
    </row>
    <row r="14" spans="1:6" x14ac:dyDescent="0.25">
      <c r="A14" s="84" t="s">
        <v>0</v>
      </c>
      <c r="B14" s="25">
        <v>4456</v>
      </c>
      <c r="C14" s="26">
        <v>5856</v>
      </c>
      <c r="D14" s="25">
        <v>5720</v>
      </c>
      <c r="E14" s="25">
        <v>6022</v>
      </c>
      <c r="F14" s="25">
        <v>6629</v>
      </c>
    </row>
    <row r="15" spans="1:6" x14ac:dyDescent="0.25">
      <c r="A15" s="83" t="s">
        <v>4</v>
      </c>
      <c r="B15" s="25">
        <v>89329</v>
      </c>
      <c r="C15" s="26">
        <v>71741</v>
      </c>
      <c r="D15" s="25">
        <v>59547</v>
      </c>
      <c r="E15" s="25">
        <v>60778</v>
      </c>
      <c r="F15" s="25">
        <v>77084</v>
      </c>
    </row>
    <row r="16" spans="1:6" s="86" customFormat="1" ht="10.5" x14ac:dyDescent="0.25">
      <c r="A16" s="69" t="s">
        <v>48</v>
      </c>
      <c r="B16" s="50">
        <f>SUM(B12:B15)</f>
        <v>97707</v>
      </c>
      <c r="C16" s="65">
        <f>SUM(C12:C15)</f>
        <v>81511</v>
      </c>
      <c r="D16" s="50">
        <f>SUM(D12:D15)</f>
        <v>69195</v>
      </c>
      <c r="E16" s="50">
        <f>SUM(E12:E15)</f>
        <v>70694</v>
      </c>
      <c r="F16" s="50">
        <f>SUM(F12:F15)</f>
        <v>87293</v>
      </c>
    </row>
    <row r="17" spans="1:6" s="47" customFormat="1" ht="22.5" x14ac:dyDescent="0.25">
      <c r="A17" s="143" t="s">
        <v>186</v>
      </c>
      <c r="B17" s="52">
        <f>B10-B16</f>
        <v>830416</v>
      </c>
      <c r="C17" s="71">
        <f>C10-C16</f>
        <v>834077</v>
      </c>
      <c r="D17" s="52">
        <f>D10-D16</f>
        <v>1127700</v>
      </c>
      <c r="E17" s="52">
        <f>E10-E16</f>
        <v>1224863</v>
      </c>
      <c r="F17" s="52">
        <f>F10-F16</f>
        <v>1248928</v>
      </c>
    </row>
    <row r="18" spans="1:6" x14ac:dyDescent="0.25">
      <c r="A18" s="49" t="s">
        <v>50</v>
      </c>
      <c r="B18" s="25"/>
      <c r="C18" s="26"/>
      <c r="D18" s="25"/>
      <c r="E18" s="25"/>
      <c r="F18" s="25"/>
    </row>
    <row r="19" spans="1:6" x14ac:dyDescent="0.25">
      <c r="A19" s="87" t="s">
        <v>45</v>
      </c>
      <c r="B19" s="25"/>
      <c r="C19" s="26"/>
      <c r="D19" s="25"/>
      <c r="E19" s="25"/>
      <c r="F19" s="25"/>
    </row>
    <row r="20" spans="1:6" x14ac:dyDescent="0.25">
      <c r="A20" s="83" t="s">
        <v>225</v>
      </c>
      <c r="B20" s="25">
        <v>107497</v>
      </c>
      <c r="C20" s="26">
        <v>91180</v>
      </c>
      <c r="D20" s="25">
        <v>78864</v>
      </c>
      <c r="E20" s="25">
        <v>80363</v>
      </c>
      <c r="F20" s="25">
        <v>97293</v>
      </c>
    </row>
    <row r="21" spans="1:6" s="86" customFormat="1" ht="10.5" x14ac:dyDescent="0.25">
      <c r="A21" s="85" t="s">
        <v>46</v>
      </c>
      <c r="B21" s="50">
        <f>SUM(B20:B20)</f>
        <v>107497</v>
      </c>
      <c r="C21" s="65">
        <f>SUM(C20:C20)</f>
        <v>91180</v>
      </c>
      <c r="D21" s="50">
        <f>SUM(D20:D20)</f>
        <v>78864</v>
      </c>
      <c r="E21" s="50">
        <f>SUM(E20:E20)</f>
        <v>80363</v>
      </c>
      <c r="F21" s="50">
        <f>SUM(F20:F20)</f>
        <v>97293</v>
      </c>
    </row>
    <row r="22" spans="1:6" x14ac:dyDescent="0.25">
      <c r="A22" s="49" t="s">
        <v>47</v>
      </c>
      <c r="B22" s="25"/>
      <c r="C22" s="26"/>
      <c r="D22" s="25"/>
      <c r="E22" s="25"/>
      <c r="F22" s="25"/>
    </row>
    <row r="23" spans="1:6" x14ac:dyDescent="0.25">
      <c r="A23" s="83" t="s">
        <v>226</v>
      </c>
      <c r="B23" s="25">
        <v>937405</v>
      </c>
      <c r="C23" s="26">
        <v>925170</v>
      </c>
      <c r="D23" s="25">
        <v>1206742</v>
      </c>
      <c r="E23" s="25">
        <v>1305128</v>
      </c>
      <c r="F23" s="25">
        <v>1346271</v>
      </c>
    </row>
    <row r="24" spans="1:6" s="86" customFormat="1" ht="10.5" x14ac:dyDescent="0.25">
      <c r="A24" s="69" t="s">
        <v>48</v>
      </c>
      <c r="B24" s="50">
        <f>SUM(B23:B23)</f>
        <v>937405</v>
      </c>
      <c r="C24" s="65">
        <f>SUM(C23:C23)</f>
        <v>925170</v>
      </c>
      <c r="D24" s="50">
        <f>SUM(D23:D23)</f>
        <v>1206742</v>
      </c>
      <c r="E24" s="50">
        <f>SUM(E23:E23)</f>
        <v>1305128</v>
      </c>
      <c r="F24" s="50">
        <f>SUM(F23:F23)</f>
        <v>1346271</v>
      </c>
    </row>
    <row r="25" spans="1:6" s="47" customFormat="1" ht="22.5" x14ac:dyDescent="0.2">
      <c r="A25" s="143" t="s">
        <v>189</v>
      </c>
      <c r="B25" s="230">
        <f>B21-B24</f>
        <v>-829908</v>
      </c>
      <c r="C25" s="231">
        <f>C21-C24</f>
        <v>-833990</v>
      </c>
      <c r="D25" s="230">
        <f>D21-D24</f>
        <v>-1127878</v>
      </c>
      <c r="E25" s="230">
        <f>E21-E24</f>
        <v>-1224765</v>
      </c>
      <c r="F25" s="230">
        <f>F21-F24</f>
        <v>-1248978</v>
      </c>
    </row>
    <row r="26" spans="1:6" s="86" customFormat="1" ht="21" x14ac:dyDescent="0.15">
      <c r="A26" s="168" t="s">
        <v>190</v>
      </c>
      <c r="B26" s="258">
        <f>B17+B25</f>
        <v>508</v>
      </c>
      <c r="C26" s="259">
        <f>C17+C25</f>
        <v>87</v>
      </c>
      <c r="D26" s="258">
        <f>D17+D25</f>
        <v>-178</v>
      </c>
      <c r="E26" s="258">
        <f>E17+E25</f>
        <v>98</v>
      </c>
      <c r="F26" s="258">
        <f>F17+F25</f>
        <v>-50</v>
      </c>
    </row>
    <row r="27" spans="1:6" ht="22.5" x14ac:dyDescent="0.25">
      <c r="A27" s="138" t="s">
        <v>208</v>
      </c>
      <c r="B27" s="25">
        <v>2065</v>
      </c>
      <c r="C27" s="26">
        <v>2573</v>
      </c>
      <c r="D27" s="25">
        <v>2660</v>
      </c>
      <c r="E27" s="25">
        <v>2482</v>
      </c>
      <c r="F27" s="25">
        <v>2580</v>
      </c>
    </row>
    <row r="28" spans="1:6" s="47" customFormat="1" ht="22.5" x14ac:dyDescent="0.2">
      <c r="A28" s="144" t="s">
        <v>209</v>
      </c>
      <c r="B28" s="256">
        <f>B26+B27</f>
        <v>2573</v>
      </c>
      <c r="C28" s="257">
        <f>C26+C27</f>
        <v>2660</v>
      </c>
      <c r="D28" s="256">
        <f>D26+D27</f>
        <v>2482</v>
      </c>
      <c r="E28" s="256">
        <f>E26+E27</f>
        <v>2580</v>
      </c>
      <c r="F28" s="256">
        <f>F26+F27</f>
        <v>2530</v>
      </c>
    </row>
    <row r="29" spans="1:6" ht="11.25" customHeight="1" x14ac:dyDescent="0.2">
      <c r="A29" s="342" t="s">
        <v>123</v>
      </c>
      <c r="B29" s="342"/>
      <c r="C29" s="342"/>
      <c r="D29" s="342"/>
      <c r="E29" s="342"/>
      <c r="F29" s="342"/>
    </row>
  </sheetData>
  <mergeCells count="1">
    <mergeCell ref="A29:F29"/>
  </mergeCells>
  <pageMargins left="0.70866141732283472" right="0.70866141732283472" top="0.74803149606299213" bottom="0.74803149606299213" header="0.31496062992125984" footer="0.31496062992125984"/>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zoomScaleNormal="100" zoomScaleSheetLayoutView="100" workbookViewId="0"/>
  </sheetViews>
  <sheetFormatPr defaultColWidth="9.140625" defaultRowHeight="11.25" x14ac:dyDescent="0.2"/>
  <cols>
    <col min="1" max="1" width="26.5703125" style="90" customWidth="1"/>
    <col min="2" max="2" width="6.42578125" style="90" customWidth="1"/>
    <col min="3" max="7" width="7" style="90" customWidth="1"/>
    <col min="8" max="16384" width="9.140625" style="90"/>
  </cols>
  <sheetData>
    <row r="1" spans="1:7" x14ac:dyDescent="0.2">
      <c r="A1" s="88" t="s">
        <v>223</v>
      </c>
      <c r="B1" s="89"/>
      <c r="C1" s="89"/>
    </row>
    <row r="2" spans="1:7" x14ac:dyDescent="0.2">
      <c r="A2" s="88" t="s">
        <v>147</v>
      </c>
      <c r="B2" s="89"/>
      <c r="C2" s="89"/>
      <c r="D2" s="89"/>
      <c r="E2" s="89"/>
      <c r="F2" s="89"/>
      <c r="G2" s="89"/>
    </row>
    <row r="3" spans="1:7" ht="22.5" x14ac:dyDescent="0.2">
      <c r="A3" s="118"/>
      <c r="B3" s="119" t="s">
        <v>130</v>
      </c>
      <c r="C3" s="120" t="s">
        <v>107</v>
      </c>
      <c r="D3" s="121" t="s">
        <v>108</v>
      </c>
      <c r="E3" s="120" t="s">
        <v>109</v>
      </c>
      <c r="F3" s="121" t="s">
        <v>118</v>
      </c>
      <c r="G3" s="120" t="s">
        <v>148</v>
      </c>
    </row>
    <row r="4" spans="1:7" ht="11.25" customHeight="1" x14ac:dyDescent="0.2">
      <c r="A4" s="88" t="s">
        <v>233</v>
      </c>
      <c r="B4" s="31"/>
      <c r="C4" s="91"/>
      <c r="D4" s="32"/>
      <c r="E4" s="91"/>
      <c r="F4" s="32"/>
      <c r="G4" s="91"/>
    </row>
    <row r="5" spans="1:7" ht="33.75" x14ac:dyDescent="0.2">
      <c r="A5" s="269" t="s">
        <v>247</v>
      </c>
      <c r="B5" s="268"/>
      <c r="C5" s="92"/>
      <c r="D5" s="33"/>
      <c r="E5" s="92"/>
      <c r="F5" s="22"/>
      <c r="G5" s="92"/>
    </row>
    <row r="6" spans="1:7" x14ac:dyDescent="0.2">
      <c r="A6" s="93" t="s">
        <v>95</v>
      </c>
      <c r="B6" s="268">
        <v>1.1000000000000001</v>
      </c>
      <c r="C6" s="270">
        <v>0</v>
      </c>
      <c r="D6" s="272">
        <v>0</v>
      </c>
      <c r="E6" s="21">
        <v>1844</v>
      </c>
      <c r="F6" s="22">
        <v>1086</v>
      </c>
      <c r="G6" s="21">
        <v>667</v>
      </c>
    </row>
    <row r="7" spans="1:7" ht="33.75" x14ac:dyDescent="0.2">
      <c r="A7" s="297" t="s">
        <v>241</v>
      </c>
      <c r="B7" s="268"/>
      <c r="C7" s="92"/>
      <c r="D7" s="33"/>
      <c r="E7" s="92"/>
      <c r="F7" s="22"/>
      <c r="G7" s="92"/>
    </row>
    <row r="8" spans="1:7" x14ac:dyDescent="0.2">
      <c r="A8" s="298" t="s">
        <v>95</v>
      </c>
      <c r="B8" s="268">
        <v>1.1000000000000001</v>
      </c>
      <c r="C8" s="270">
        <v>0</v>
      </c>
      <c r="D8" s="272">
        <v>0</v>
      </c>
      <c r="E8" s="21">
        <v>4000</v>
      </c>
      <c r="F8" s="22">
        <v>3979</v>
      </c>
      <c r="G8" s="21">
        <v>3978</v>
      </c>
    </row>
    <row r="9" spans="1:7" ht="22.5" x14ac:dyDescent="0.2">
      <c r="A9" s="297" t="s">
        <v>242</v>
      </c>
      <c r="B9" s="268"/>
      <c r="C9" s="92"/>
      <c r="D9" s="33"/>
      <c r="E9" s="92"/>
      <c r="F9" s="22"/>
      <c r="G9" s="92"/>
    </row>
    <row r="10" spans="1:7" x14ac:dyDescent="0.2">
      <c r="A10" s="298" t="s">
        <v>95</v>
      </c>
      <c r="B10" s="268">
        <v>1.1000000000000001</v>
      </c>
      <c r="C10" s="270">
        <v>0</v>
      </c>
      <c r="D10" s="272">
        <v>0</v>
      </c>
      <c r="E10" s="21">
        <v>1317</v>
      </c>
      <c r="F10" s="22">
        <v>1076</v>
      </c>
      <c r="G10" s="21">
        <v>1055</v>
      </c>
    </row>
    <row r="11" spans="1:7" ht="33.75" x14ac:dyDescent="0.2">
      <c r="A11" s="297" t="s">
        <v>243</v>
      </c>
      <c r="B11" s="268"/>
      <c r="C11" s="92"/>
      <c r="D11" s="33"/>
      <c r="E11" s="92"/>
      <c r="F11" s="22"/>
      <c r="G11" s="92"/>
    </row>
    <row r="12" spans="1:7" x14ac:dyDescent="0.2">
      <c r="A12" s="298" t="s">
        <v>95</v>
      </c>
      <c r="B12" s="268">
        <v>1.1000000000000001</v>
      </c>
      <c r="C12" s="270">
        <v>0</v>
      </c>
      <c r="D12" s="272">
        <v>0</v>
      </c>
      <c r="E12" s="21">
        <v>37829</v>
      </c>
      <c r="F12" s="22">
        <v>37314</v>
      </c>
      <c r="G12" s="21">
        <v>37498</v>
      </c>
    </row>
    <row r="13" spans="1:7" ht="15" customHeight="1" x14ac:dyDescent="0.2">
      <c r="A13" s="277" t="s">
        <v>96</v>
      </c>
      <c r="B13" s="278"/>
      <c r="C13" s="274">
        <v>0</v>
      </c>
      <c r="D13" s="276">
        <v>0</v>
      </c>
      <c r="E13" s="279">
        <v>44990</v>
      </c>
      <c r="F13" s="275">
        <v>43455</v>
      </c>
      <c r="G13" s="279">
        <v>43198</v>
      </c>
    </row>
    <row r="14" spans="1:7" ht="15" customHeight="1" x14ac:dyDescent="0.2">
      <c r="A14" s="88"/>
      <c r="B14" s="299"/>
      <c r="C14" s="300"/>
      <c r="D14" s="301"/>
      <c r="E14" s="302"/>
      <c r="F14" s="303"/>
      <c r="G14" s="302"/>
    </row>
    <row r="15" spans="1:7" ht="22.5" x14ac:dyDescent="0.2">
      <c r="A15" s="118"/>
      <c r="B15" s="119" t="s">
        <v>130</v>
      </c>
      <c r="C15" s="120" t="s">
        <v>107</v>
      </c>
      <c r="D15" s="121" t="s">
        <v>108</v>
      </c>
      <c r="E15" s="120" t="s">
        <v>109</v>
      </c>
      <c r="F15" s="121" t="s">
        <v>118</v>
      </c>
      <c r="G15" s="120" t="s">
        <v>148</v>
      </c>
    </row>
    <row r="16" spans="1:7" x14ac:dyDescent="0.2">
      <c r="A16" s="88" t="s">
        <v>231</v>
      </c>
      <c r="B16" s="31"/>
      <c r="C16" s="91"/>
      <c r="D16" s="32"/>
      <c r="E16" s="91"/>
      <c r="F16" s="22"/>
      <c r="G16" s="91"/>
    </row>
    <row r="17" spans="1:7" ht="36" customHeight="1" x14ac:dyDescent="0.2">
      <c r="A17" s="297" t="s">
        <v>248</v>
      </c>
      <c r="B17" s="268"/>
      <c r="C17" s="21"/>
      <c r="D17" s="22"/>
      <c r="E17" s="21"/>
      <c r="F17" s="22"/>
      <c r="G17" s="21"/>
    </row>
    <row r="18" spans="1:7" ht="14.1" customHeight="1" x14ac:dyDescent="0.2">
      <c r="A18" s="298" t="s">
        <v>99</v>
      </c>
      <c r="B18" s="268">
        <v>1.1000000000000001</v>
      </c>
      <c r="C18" s="270">
        <v>0</v>
      </c>
      <c r="D18" s="22">
        <v>901</v>
      </c>
      <c r="E18" s="21">
        <v>1086</v>
      </c>
      <c r="F18" s="22">
        <v>667</v>
      </c>
      <c r="G18" s="21">
        <v>-4529</v>
      </c>
    </row>
    <row r="19" spans="1:7" ht="33.75" x14ac:dyDescent="0.2">
      <c r="A19" s="297" t="s">
        <v>249</v>
      </c>
      <c r="B19" s="268"/>
      <c r="C19" s="21"/>
      <c r="D19" s="22"/>
      <c r="E19" s="21"/>
      <c r="F19" s="22"/>
      <c r="G19" s="21"/>
    </row>
    <row r="20" spans="1:7" ht="14.1" customHeight="1" x14ac:dyDescent="0.2">
      <c r="A20" s="298" t="s">
        <v>99</v>
      </c>
      <c r="B20" s="268">
        <v>1.1000000000000001</v>
      </c>
      <c r="C20" s="270">
        <v>0</v>
      </c>
      <c r="D20" s="22">
        <v>4000</v>
      </c>
      <c r="E20" s="21">
        <v>3979</v>
      </c>
      <c r="F20" s="22">
        <v>3978</v>
      </c>
      <c r="G20" s="21">
        <v>4001</v>
      </c>
    </row>
    <row r="21" spans="1:7" ht="22.5" x14ac:dyDescent="0.2">
      <c r="A21" s="297" t="s">
        <v>242</v>
      </c>
      <c r="B21" s="268"/>
      <c r="C21" s="21"/>
      <c r="D21" s="22"/>
      <c r="E21" s="21"/>
      <c r="F21" s="22"/>
      <c r="G21" s="21"/>
    </row>
    <row r="22" spans="1:7" ht="14.1" customHeight="1" x14ac:dyDescent="0.2">
      <c r="A22" s="298" t="s">
        <v>99</v>
      </c>
      <c r="B22" s="268">
        <v>1.1000000000000001</v>
      </c>
      <c r="C22" s="270">
        <v>0</v>
      </c>
      <c r="D22" s="22">
        <v>1210</v>
      </c>
      <c r="E22" s="21">
        <v>1076</v>
      </c>
      <c r="F22" s="22">
        <v>1055</v>
      </c>
      <c r="G22" s="21">
        <v>1062</v>
      </c>
    </row>
    <row r="23" spans="1:7" ht="33.75" x14ac:dyDescent="0.2">
      <c r="A23" s="297" t="s">
        <v>244</v>
      </c>
      <c r="B23" s="268"/>
      <c r="C23" s="21"/>
      <c r="D23" s="22"/>
      <c r="E23" s="21"/>
      <c r="F23" s="22"/>
      <c r="G23" s="21"/>
    </row>
    <row r="24" spans="1:7" ht="14.1" customHeight="1" x14ac:dyDescent="0.2">
      <c r="A24" s="298" t="s">
        <v>99</v>
      </c>
      <c r="B24" s="268">
        <v>1.1000000000000001</v>
      </c>
      <c r="C24" s="270">
        <v>0</v>
      </c>
      <c r="D24" s="272">
        <v>0</v>
      </c>
      <c r="E24" s="270">
        <v>0</v>
      </c>
      <c r="F24" s="272">
        <v>0</v>
      </c>
      <c r="G24" s="270">
        <v>0</v>
      </c>
    </row>
    <row r="25" spans="1:7" ht="15" customHeight="1" x14ac:dyDescent="0.2">
      <c r="A25" s="88" t="s">
        <v>100</v>
      </c>
      <c r="B25" s="30"/>
      <c r="C25" s="271">
        <v>0</v>
      </c>
      <c r="D25" s="24">
        <v>6111</v>
      </c>
      <c r="E25" s="23">
        <v>6141</v>
      </c>
      <c r="F25" s="24">
        <v>5700</v>
      </c>
      <c r="G25" s="23">
        <v>534</v>
      </c>
    </row>
    <row r="26" spans="1:7" ht="15" customHeight="1" x14ac:dyDescent="0.2">
      <c r="A26" s="88" t="s">
        <v>232</v>
      </c>
      <c r="B26" s="31"/>
      <c r="C26" s="91"/>
      <c r="D26" s="32"/>
      <c r="E26" s="91"/>
      <c r="F26" s="22"/>
      <c r="G26" s="91"/>
    </row>
    <row r="27" spans="1:7" ht="34.5" customHeight="1" x14ac:dyDescent="0.2">
      <c r="A27" s="297" t="s">
        <v>245</v>
      </c>
      <c r="B27" s="268"/>
      <c r="C27" s="92"/>
      <c r="D27" s="33"/>
      <c r="E27" s="92"/>
      <c r="F27" s="22"/>
      <c r="G27" s="92"/>
    </row>
    <row r="28" spans="1:7" ht="14.1" customHeight="1" x14ac:dyDescent="0.2">
      <c r="A28" s="298" t="s">
        <v>101</v>
      </c>
      <c r="B28" s="268">
        <v>1.1000000000000001</v>
      </c>
      <c r="C28" s="270">
        <v>0</v>
      </c>
      <c r="D28" s="22">
        <v>-1071</v>
      </c>
      <c r="E28" s="270">
        <v>0</v>
      </c>
      <c r="F28" s="272">
        <v>0</v>
      </c>
      <c r="G28" s="270">
        <v>0</v>
      </c>
    </row>
    <row r="29" spans="1:7" ht="22.5" x14ac:dyDescent="0.2">
      <c r="A29" s="297" t="s">
        <v>246</v>
      </c>
      <c r="B29" s="268"/>
      <c r="C29" s="92"/>
      <c r="D29" s="33"/>
      <c r="E29" s="92"/>
      <c r="F29" s="22"/>
      <c r="G29" s="92"/>
    </row>
    <row r="30" spans="1:7" ht="14.1" customHeight="1" x14ac:dyDescent="0.2">
      <c r="A30" s="298" t="s">
        <v>101</v>
      </c>
      <c r="B30" s="268">
        <v>1.1000000000000001</v>
      </c>
      <c r="C30" s="270">
        <v>0</v>
      </c>
      <c r="D30" s="22">
        <v>107</v>
      </c>
      <c r="E30" s="270">
        <v>0</v>
      </c>
      <c r="F30" s="272">
        <v>0</v>
      </c>
      <c r="G30" s="270">
        <v>0</v>
      </c>
    </row>
    <row r="31" spans="1:7" ht="15" customHeight="1" x14ac:dyDescent="0.2">
      <c r="A31" s="304" t="s">
        <v>102</v>
      </c>
      <c r="B31" s="305"/>
      <c r="C31" s="300">
        <v>0</v>
      </c>
      <c r="D31" s="303">
        <v>-964</v>
      </c>
      <c r="E31" s="300">
        <v>0</v>
      </c>
      <c r="F31" s="301">
        <v>0</v>
      </c>
      <c r="G31" s="300">
        <v>0</v>
      </c>
    </row>
    <row r="32" spans="1:7" x14ac:dyDescent="0.2">
      <c r="A32" s="90" t="s">
        <v>253</v>
      </c>
    </row>
  </sheetData>
  <phoneticPr fontId="16" type="noConversion"/>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42"/>
  <sheetViews>
    <sheetView showGridLines="0" zoomScaleNormal="100" zoomScaleSheetLayoutView="115" workbookViewId="0"/>
  </sheetViews>
  <sheetFormatPr defaultColWidth="9.140625" defaultRowHeight="11.25" customHeight="1" x14ac:dyDescent="0.25"/>
  <cols>
    <col min="1" max="1" width="24.85546875" style="34" customWidth="1"/>
    <col min="2" max="2" width="9" style="34" customWidth="1"/>
    <col min="3" max="3" width="8.7109375" style="34" customWidth="1"/>
    <col min="4" max="4" width="8.85546875" style="34" customWidth="1"/>
    <col min="5" max="6" width="8.5703125" style="34" customWidth="1"/>
    <col min="7" max="16384" width="9.140625" style="34"/>
  </cols>
  <sheetData>
    <row r="1" spans="1:6" ht="11.25" customHeight="1" x14ac:dyDescent="0.25">
      <c r="A1" s="36" t="s">
        <v>255</v>
      </c>
      <c r="B1" s="37"/>
      <c r="C1" s="37"/>
      <c r="E1" s="35"/>
    </row>
    <row r="2" spans="1:6" ht="3" customHeight="1" x14ac:dyDescent="0.25">
      <c r="A2" s="36"/>
      <c r="B2" s="37"/>
      <c r="C2" s="37"/>
      <c r="D2" s="35"/>
      <c r="E2" s="35"/>
    </row>
    <row r="3" spans="1:6" ht="45" x14ac:dyDescent="0.25">
      <c r="A3" s="287"/>
      <c r="B3" s="165" t="s">
        <v>149</v>
      </c>
      <c r="C3" s="166" t="s">
        <v>166</v>
      </c>
      <c r="D3" s="165" t="s">
        <v>120</v>
      </c>
      <c r="E3" s="165" t="s">
        <v>150</v>
      </c>
      <c r="F3" s="165" t="s">
        <v>151</v>
      </c>
    </row>
    <row r="4" spans="1:6" x14ac:dyDescent="0.25">
      <c r="A4" s="324" t="s">
        <v>216</v>
      </c>
      <c r="B4" s="324"/>
      <c r="C4" s="324"/>
      <c r="D4" s="324"/>
      <c r="E4" s="324"/>
      <c r="F4" s="324"/>
    </row>
    <row r="5" spans="1:6" s="42" customFormat="1" x14ac:dyDescent="0.25">
      <c r="A5" s="199" t="s">
        <v>93</v>
      </c>
      <c r="B5" s="200"/>
      <c r="C5" s="201"/>
      <c r="D5" s="199"/>
      <c r="E5" s="199"/>
      <c r="F5" s="199"/>
    </row>
    <row r="6" spans="1:6" ht="22.5" x14ac:dyDescent="0.25">
      <c r="A6" s="163" t="s">
        <v>167</v>
      </c>
      <c r="B6" s="267">
        <v>4168</v>
      </c>
      <c r="C6" s="38">
        <v>4157</v>
      </c>
      <c r="D6" s="35">
        <v>4132</v>
      </c>
      <c r="E6" s="35">
        <v>4133</v>
      </c>
      <c r="F6" s="35">
        <v>4154</v>
      </c>
    </row>
    <row r="7" spans="1:6" ht="33.75" x14ac:dyDescent="0.25">
      <c r="A7" s="163" t="s">
        <v>230</v>
      </c>
      <c r="B7" s="39">
        <v>55600</v>
      </c>
      <c r="C7" s="38">
        <v>50812</v>
      </c>
      <c r="D7" s="35">
        <v>51607</v>
      </c>
      <c r="E7" s="35">
        <v>53951</v>
      </c>
      <c r="F7" s="35">
        <v>54192</v>
      </c>
    </row>
    <row r="8" spans="1:6" x14ac:dyDescent="0.25">
      <c r="A8" s="169" t="s">
        <v>132</v>
      </c>
      <c r="B8" s="208">
        <v>59768</v>
      </c>
      <c r="C8" s="209">
        <v>54969</v>
      </c>
      <c r="D8" s="210">
        <v>55739</v>
      </c>
      <c r="E8" s="210">
        <v>58084</v>
      </c>
      <c r="F8" s="210">
        <v>58346</v>
      </c>
    </row>
    <row r="9" spans="1:6" x14ac:dyDescent="0.25">
      <c r="A9" s="35" t="s">
        <v>99</v>
      </c>
      <c r="B9" s="39"/>
      <c r="C9" s="38"/>
      <c r="D9" s="35"/>
      <c r="E9" s="35"/>
      <c r="F9" s="35"/>
    </row>
    <row r="10" spans="1:6" x14ac:dyDescent="0.25">
      <c r="A10" s="94" t="s">
        <v>131</v>
      </c>
      <c r="B10" s="39">
        <v>355750</v>
      </c>
      <c r="C10" s="38">
        <v>341763</v>
      </c>
      <c r="D10" s="35">
        <v>331273</v>
      </c>
      <c r="E10" s="35">
        <v>326470</v>
      </c>
      <c r="F10" s="35">
        <v>321277</v>
      </c>
    </row>
    <row r="11" spans="1:6" ht="33.75" x14ac:dyDescent="0.25">
      <c r="A11" s="163" t="s">
        <v>168</v>
      </c>
      <c r="B11" s="39">
        <v>44373</v>
      </c>
      <c r="C11" s="38">
        <v>42083</v>
      </c>
      <c r="D11" s="35">
        <v>35977</v>
      </c>
      <c r="E11" s="35">
        <v>34361</v>
      </c>
      <c r="F11" s="35">
        <v>29304</v>
      </c>
    </row>
    <row r="12" spans="1:6" x14ac:dyDescent="0.25">
      <c r="A12" s="169" t="s">
        <v>133</v>
      </c>
      <c r="B12" s="208">
        <v>400123</v>
      </c>
      <c r="C12" s="209">
        <v>383846</v>
      </c>
      <c r="D12" s="210">
        <v>367250</v>
      </c>
      <c r="E12" s="210">
        <v>360831</v>
      </c>
      <c r="F12" s="210">
        <v>350581</v>
      </c>
    </row>
    <row r="13" spans="1:6" s="44" customFormat="1" ht="22.5" x14ac:dyDescent="0.25">
      <c r="A13" s="204" t="s">
        <v>141</v>
      </c>
      <c r="B13" s="205">
        <v>459891</v>
      </c>
      <c r="C13" s="206">
        <v>438815</v>
      </c>
      <c r="D13" s="207">
        <v>422989</v>
      </c>
      <c r="E13" s="207">
        <v>418915</v>
      </c>
      <c r="F13" s="207">
        <v>408927</v>
      </c>
    </row>
    <row r="14" spans="1:6" s="44" customFormat="1" x14ac:dyDescent="0.25">
      <c r="A14" s="164"/>
      <c r="B14" s="159"/>
      <c r="C14" s="202"/>
      <c r="D14" s="203"/>
      <c r="E14" s="203"/>
      <c r="F14" s="203"/>
    </row>
    <row r="15" spans="1:6" s="42" customFormat="1" ht="19.5" customHeight="1" x14ac:dyDescent="0.25">
      <c r="A15" s="325" t="s">
        <v>250</v>
      </c>
      <c r="B15" s="325"/>
      <c r="C15" s="325"/>
      <c r="D15" s="325"/>
      <c r="E15" s="325"/>
      <c r="F15" s="325"/>
    </row>
    <row r="16" spans="1:6" x14ac:dyDescent="0.25">
      <c r="A16" s="43" t="s">
        <v>93</v>
      </c>
      <c r="B16" s="39"/>
      <c r="C16" s="38"/>
      <c r="D16" s="42"/>
      <c r="E16" s="42"/>
      <c r="F16" s="42"/>
    </row>
    <row r="17" spans="1:6" ht="22.5" x14ac:dyDescent="0.25">
      <c r="A17" s="163" t="s">
        <v>217</v>
      </c>
      <c r="B17" s="39">
        <v>48429</v>
      </c>
      <c r="C17" s="38">
        <v>31188</v>
      </c>
      <c r="D17" s="34">
        <v>31738</v>
      </c>
      <c r="E17" s="34">
        <v>32086</v>
      </c>
      <c r="F17" s="34">
        <v>31706</v>
      </c>
    </row>
    <row r="18" spans="1:6" ht="22.5" x14ac:dyDescent="0.25">
      <c r="A18" s="163" t="s">
        <v>218</v>
      </c>
      <c r="B18" s="39">
        <v>1695</v>
      </c>
      <c r="C18" s="38">
        <v>3145</v>
      </c>
      <c r="D18" s="34">
        <v>3361</v>
      </c>
      <c r="E18" s="34">
        <v>3658</v>
      </c>
      <c r="F18" s="34">
        <v>3993</v>
      </c>
    </row>
    <row r="19" spans="1:6" x14ac:dyDescent="0.25">
      <c r="A19" s="94" t="s">
        <v>94</v>
      </c>
      <c r="B19" s="39"/>
      <c r="C19" s="38"/>
    </row>
    <row r="20" spans="1:6" ht="23.25" customHeight="1" x14ac:dyDescent="0.25">
      <c r="A20" s="218" t="s">
        <v>219</v>
      </c>
      <c r="B20" s="39">
        <v>7784</v>
      </c>
      <c r="C20" s="38">
        <v>6398</v>
      </c>
      <c r="D20" s="34">
        <v>8172</v>
      </c>
      <c r="E20" s="34">
        <v>52954</v>
      </c>
      <c r="F20" s="34">
        <v>49759</v>
      </c>
    </row>
    <row r="21" spans="1:6" ht="22.5" x14ac:dyDescent="0.25">
      <c r="A21" s="218" t="s">
        <v>220</v>
      </c>
      <c r="B21" s="39">
        <v>1240</v>
      </c>
      <c r="C21" s="38">
        <v>1389</v>
      </c>
      <c r="D21" s="34">
        <v>1357</v>
      </c>
      <c r="E21" s="34">
        <v>5199</v>
      </c>
      <c r="F21" s="34">
        <v>4664</v>
      </c>
    </row>
    <row r="22" spans="1:6" x14ac:dyDescent="0.25">
      <c r="A22" s="169" t="s">
        <v>132</v>
      </c>
      <c r="B22" s="157">
        <v>59148</v>
      </c>
      <c r="C22" s="156">
        <v>42120</v>
      </c>
      <c r="D22" s="216">
        <v>44628</v>
      </c>
      <c r="E22" s="216">
        <v>93897</v>
      </c>
      <c r="F22" s="216">
        <v>90122</v>
      </c>
    </row>
    <row r="23" spans="1:6" s="44" customFormat="1" ht="22.5" x14ac:dyDescent="0.25">
      <c r="A23" s="204" t="s">
        <v>251</v>
      </c>
      <c r="B23" s="205">
        <v>59148</v>
      </c>
      <c r="C23" s="206">
        <v>42120</v>
      </c>
      <c r="D23" s="207">
        <v>44628</v>
      </c>
      <c r="E23" s="207">
        <v>93897</v>
      </c>
      <c r="F23" s="207">
        <v>90122</v>
      </c>
    </row>
    <row r="24" spans="1:6" s="44" customFormat="1" ht="24.75" customHeight="1" x14ac:dyDescent="0.25">
      <c r="A24" s="164"/>
      <c r="B24" s="289"/>
      <c r="C24" s="290"/>
      <c r="D24" s="291"/>
      <c r="E24" s="291"/>
      <c r="F24" s="291"/>
    </row>
    <row r="25" spans="1:6" ht="45" x14ac:dyDescent="0.25">
      <c r="A25" s="211"/>
      <c r="B25" s="213" t="s">
        <v>149</v>
      </c>
      <c r="C25" s="214" t="s">
        <v>166</v>
      </c>
      <c r="D25" s="215" t="s">
        <v>120</v>
      </c>
      <c r="E25" s="215" t="s">
        <v>150</v>
      </c>
      <c r="F25" s="215" t="s">
        <v>151</v>
      </c>
    </row>
    <row r="26" spans="1:6" s="42" customFormat="1" x14ac:dyDescent="0.25">
      <c r="A26" s="326" t="s">
        <v>103</v>
      </c>
      <c r="B26" s="326"/>
      <c r="C26" s="326"/>
      <c r="D26" s="326"/>
      <c r="E26" s="326"/>
      <c r="F26" s="326"/>
    </row>
    <row r="27" spans="1:6" x14ac:dyDescent="0.25">
      <c r="A27" s="43" t="s">
        <v>93</v>
      </c>
      <c r="B27" s="39"/>
      <c r="C27" s="38"/>
      <c r="D27" s="42"/>
      <c r="E27" s="42"/>
      <c r="F27" s="42"/>
    </row>
    <row r="28" spans="1:6" ht="22.5" x14ac:dyDescent="0.25">
      <c r="A28" s="163" t="s">
        <v>167</v>
      </c>
      <c r="B28" s="39">
        <v>5863</v>
      </c>
      <c r="C28" s="38">
        <v>7302</v>
      </c>
      <c r="D28" s="34">
        <v>7493</v>
      </c>
      <c r="E28" s="34">
        <v>7791</v>
      </c>
      <c r="F28" s="34">
        <v>8147</v>
      </c>
    </row>
    <row r="29" spans="1:6" ht="22.5" x14ac:dyDescent="0.25">
      <c r="A29" s="163" t="s">
        <v>217</v>
      </c>
      <c r="B29" s="39">
        <v>48429</v>
      </c>
      <c r="C29" s="38">
        <v>31188</v>
      </c>
      <c r="D29" s="34">
        <v>31738</v>
      </c>
      <c r="E29" s="34">
        <v>32086</v>
      </c>
      <c r="F29" s="34">
        <v>31706</v>
      </c>
    </row>
    <row r="30" spans="1:6" x14ac:dyDescent="0.25">
      <c r="A30" s="94" t="s">
        <v>94</v>
      </c>
      <c r="B30" s="39">
        <v>9024</v>
      </c>
      <c r="C30" s="38">
        <v>7787</v>
      </c>
      <c r="D30" s="34">
        <v>9529</v>
      </c>
      <c r="E30" s="34">
        <v>58153</v>
      </c>
      <c r="F30" s="34">
        <v>54423</v>
      </c>
    </row>
    <row r="31" spans="1:6" s="95" customFormat="1" ht="33.75" x14ac:dyDescent="0.25">
      <c r="A31" s="163" t="s">
        <v>168</v>
      </c>
      <c r="B31" s="39">
        <v>55600</v>
      </c>
      <c r="C31" s="38">
        <v>50812</v>
      </c>
      <c r="D31" s="34">
        <v>51607</v>
      </c>
      <c r="E31" s="34">
        <v>53951</v>
      </c>
      <c r="F31" s="34">
        <v>54192</v>
      </c>
    </row>
    <row r="32" spans="1:6" x14ac:dyDescent="0.25">
      <c r="A32" s="169" t="s">
        <v>132</v>
      </c>
      <c r="B32" s="157">
        <v>118916</v>
      </c>
      <c r="C32" s="156">
        <v>97089</v>
      </c>
      <c r="D32" s="157">
        <v>100367</v>
      </c>
      <c r="E32" s="157">
        <v>151981</v>
      </c>
      <c r="F32" s="157">
        <v>148468</v>
      </c>
    </row>
    <row r="33" spans="1:6" x14ac:dyDescent="0.25">
      <c r="A33" s="169"/>
      <c r="B33" s="260"/>
      <c r="C33" s="261"/>
      <c r="D33" s="260"/>
      <c r="E33" s="260"/>
      <c r="F33" s="260"/>
    </row>
    <row r="34" spans="1:6" x14ac:dyDescent="0.25">
      <c r="A34" s="35" t="s">
        <v>99</v>
      </c>
      <c r="B34" s="39"/>
      <c r="C34" s="38"/>
    </row>
    <row r="35" spans="1:6" x14ac:dyDescent="0.25">
      <c r="A35" s="94" t="s">
        <v>131</v>
      </c>
      <c r="B35" s="39">
        <v>355750</v>
      </c>
      <c r="C35" s="38">
        <v>341763</v>
      </c>
      <c r="D35" s="34">
        <v>331273</v>
      </c>
      <c r="E35" s="34">
        <v>326470</v>
      </c>
      <c r="F35" s="34">
        <v>321277</v>
      </c>
    </row>
    <row r="36" spans="1:6" ht="33.75" x14ac:dyDescent="0.25">
      <c r="A36" s="163" t="s">
        <v>168</v>
      </c>
      <c r="B36" s="39">
        <v>44373</v>
      </c>
      <c r="C36" s="38">
        <v>42083</v>
      </c>
      <c r="D36" s="34">
        <v>35977</v>
      </c>
      <c r="E36" s="34">
        <v>34361</v>
      </c>
      <c r="F36" s="34">
        <v>29304</v>
      </c>
    </row>
    <row r="37" spans="1:6" s="44" customFormat="1" x14ac:dyDescent="0.25">
      <c r="A37" s="169" t="s">
        <v>133</v>
      </c>
      <c r="B37" s="157">
        <v>400123</v>
      </c>
      <c r="C37" s="156">
        <v>383846</v>
      </c>
      <c r="D37" s="157">
        <v>367250</v>
      </c>
      <c r="E37" s="157">
        <v>360831</v>
      </c>
      <c r="F37" s="157">
        <v>350581</v>
      </c>
    </row>
    <row r="38" spans="1:6" s="44" customFormat="1" x14ac:dyDescent="0.25">
      <c r="A38" s="280" t="s">
        <v>104</v>
      </c>
      <c r="B38" s="217">
        <v>519039</v>
      </c>
      <c r="C38" s="156">
        <v>480935</v>
      </c>
      <c r="D38" s="154">
        <v>467617</v>
      </c>
      <c r="E38" s="154">
        <v>512812</v>
      </c>
      <c r="F38" s="154">
        <v>499049</v>
      </c>
    </row>
    <row r="39" spans="1:6" x14ac:dyDescent="0.25">
      <c r="A39" s="160"/>
      <c r="B39" s="159"/>
      <c r="C39" s="159"/>
      <c r="D39" s="161"/>
      <c r="E39" s="161"/>
      <c r="F39" s="161"/>
    </row>
    <row r="40" spans="1:6" x14ac:dyDescent="0.25">
      <c r="A40" s="40"/>
      <c r="B40" s="155" t="s">
        <v>119</v>
      </c>
      <c r="C40" s="156" t="s">
        <v>146</v>
      </c>
      <c r="D40" s="35"/>
      <c r="E40" s="35"/>
      <c r="F40" s="35"/>
    </row>
    <row r="41" spans="1:6" x14ac:dyDescent="0.25">
      <c r="A41" s="41" t="s">
        <v>114</v>
      </c>
      <c r="B41" s="157">
        <v>1687</v>
      </c>
      <c r="C41" s="158">
        <v>1698</v>
      </c>
      <c r="D41" s="35"/>
      <c r="E41" s="35"/>
      <c r="F41" s="35"/>
    </row>
    <row r="42" spans="1:6" ht="66" customHeight="1" x14ac:dyDescent="0.25">
      <c r="A42" s="327" t="s">
        <v>254</v>
      </c>
      <c r="B42" s="328"/>
      <c r="C42" s="328"/>
      <c r="D42" s="328"/>
      <c r="E42" s="328"/>
      <c r="F42" s="328"/>
    </row>
  </sheetData>
  <mergeCells count="4">
    <mergeCell ref="A4:F4"/>
    <mergeCell ref="A15:F15"/>
    <mergeCell ref="A26:F26"/>
    <mergeCell ref="A42:F42"/>
  </mergeCells>
  <phoneticPr fontId="16" type="noConversion"/>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31"/>
  <sheetViews>
    <sheetView showGridLines="0" zoomScaleNormal="100" zoomScaleSheetLayoutView="100" workbookViewId="0">
      <selection sqref="A1:F1"/>
    </sheetView>
  </sheetViews>
  <sheetFormatPr defaultColWidth="8" defaultRowHeight="11.25" x14ac:dyDescent="0.25"/>
  <cols>
    <col min="1" max="1" width="30" style="46" customWidth="1"/>
    <col min="2" max="2" width="7.42578125" style="46" customWidth="1"/>
    <col min="3" max="6" width="7.85546875" style="46" customWidth="1"/>
    <col min="7" max="16384" width="8" style="46"/>
  </cols>
  <sheetData>
    <row r="1" spans="1:6" x14ac:dyDescent="0.25">
      <c r="A1" s="331" t="s">
        <v>124</v>
      </c>
      <c r="B1" s="331"/>
      <c r="C1" s="331"/>
      <c r="D1" s="331"/>
      <c r="E1" s="331"/>
      <c r="F1" s="331"/>
    </row>
    <row r="2" spans="1:6" ht="45" x14ac:dyDescent="0.25">
      <c r="A2" s="128"/>
      <c r="B2" s="124" t="s">
        <v>149</v>
      </c>
      <c r="C2" s="146" t="s">
        <v>166</v>
      </c>
      <c r="D2" s="124" t="s">
        <v>120</v>
      </c>
      <c r="E2" s="124" t="s">
        <v>150</v>
      </c>
      <c r="F2" s="124" t="s">
        <v>151</v>
      </c>
    </row>
    <row r="3" spans="1:6" x14ac:dyDescent="0.25">
      <c r="A3" s="129" t="s">
        <v>5</v>
      </c>
      <c r="B3" s="130"/>
      <c r="C3" s="131"/>
      <c r="D3" s="132"/>
      <c r="E3" s="132"/>
      <c r="F3" s="132"/>
    </row>
    <row r="4" spans="1:6" x14ac:dyDescent="0.25">
      <c r="A4" s="219" t="s">
        <v>6</v>
      </c>
      <c r="B4" s="130">
        <v>247125</v>
      </c>
      <c r="C4" s="306">
        <v>244483</v>
      </c>
      <c r="D4" s="130">
        <v>237739</v>
      </c>
      <c r="E4" s="130">
        <v>232700</v>
      </c>
      <c r="F4" s="130">
        <v>216857</v>
      </c>
    </row>
    <row r="5" spans="1:6" x14ac:dyDescent="0.25">
      <c r="A5" s="219" t="s">
        <v>19</v>
      </c>
      <c r="B5" s="130">
        <v>108125</v>
      </c>
      <c r="C5" s="306">
        <v>96780</v>
      </c>
      <c r="D5" s="130">
        <v>93030</v>
      </c>
      <c r="E5" s="130">
        <v>88094</v>
      </c>
      <c r="F5" s="130">
        <v>103591</v>
      </c>
    </row>
    <row r="6" spans="1:6" x14ac:dyDescent="0.25">
      <c r="A6" s="219" t="s">
        <v>7</v>
      </c>
      <c r="B6" s="130">
        <v>42083</v>
      </c>
      <c r="C6" s="306">
        <v>35977</v>
      </c>
      <c r="D6" s="130">
        <v>34361</v>
      </c>
      <c r="E6" s="130">
        <v>29304</v>
      </c>
      <c r="F6" s="130">
        <v>29002</v>
      </c>
    </row>
    <row r="7" spans="1:6" x14ac:dyDescent="0.25">
      <c r="A7" s="219" t="s">
        <v>8</v>
      </c>
      <c r="B7" s="130">
        <v>500</v>
      </c>
      <c r="C7" s="306">
        <v>500</v>
      </c>
      <c r="D7" s="130">
        <v>504</v>
      </c>
      <c r="E7" s="130">
        <v>5676</v>
      </c>
      <c r="F7" s="130">
        <v>829</v>
      </c>
    </row>
    <row r="8" spans="1:6" s="47" customFormat="1" x14ac:dyDescent="0.25">
      <c r="A8" s="129" t="s">
        <v>9</v>
      </c>
      <c r="B8" s="133">
        <v>397833</v>
      </c>
      <c r="C8" s="134">
        <v>377740</v>
      </c>
      <c r="D8" s="133">
        <v>365634</v>
      </c>
      <c r="E8" s="133">
        <v>355774</v>
      </c>
      <c r="F8" s="133">
        <v>350279</v>
      </c>
    </row>
    <row r="9" spans="1:6" x14ac:dyDescent="0.25">
      <c r="A9" s="129" t="s">
        <v>10</v>
      </c>
      <c r="B9" s="130"/>
      <c r="C9" s="131"/>
      <c r="D9" s="132"/>
      <c r="E9" s="132"/>
      <c r="F9" s="132"/>
    </row>
    <row r="10" spans="1:6" x14ac:dyDescent="0.25">
      <c r="A10" s="129" t="s">
        <v>11</v>
      </c>
      <c r="B10" s="130"/>
      <c r="C10" s="131"/>
      <c r="D10" s="132"/>
      <c r="E10" s="132"/>
      <c r="F10" s="132"/>
    </row>
    <row r="11" spans="1:6" x14ac:dyDescent="0.25">
      <c r="A11" s="135" t="s">
        <v>80</v>
      </c>
      <c r="B11" s="130"/>
      <c r="C11" s="131"/>
      <c r="D11" s="132"/>
      <c r="E11" s="132"/>
      <c r="F11" s="132"/>
    </row>
    <row r="12" spans="1:6" ht="22.5" x14ac:dyDescent="0.25">
      <c r="A12" s="220" t="s">
        <v>169</v>
      </c>
      <c r="B12" s="130">
        <v>3657</v>
      </c>
      <c r="C12" s="306">
        <v>3698</v>
      </c>
      <c r="D12" s="130">
        <v>3662</v>
      </c>
      <c r="E12" s="130">
        <v>3720</v>
      </c>
      <c r="F12" s="130">
        <v>3720</v>
      </c>
    </row>
    <row r="13" spans="1:6" x14ac:dyDescent="0.25">
      <c r="A13" s="219" t="s">
        <v>13</v>
      </c>
      <c r="B13" s="130">
        <v>865</v>
      </c>
      <c r="C13" s="306">
        <v>865</v>
      </c>
      <c r="D13" s="130">
        <v>865</v>
      </c>
      <c r="E13" s="130">
        <v>865</v>
      </c>
      <c r="F13" s="130">
        <v>865</v>
      </c>
    </row>
    <row r="14" spans="1:6" s="47" customFormat="1" x14ac:dyDescent="0.25">
      <c r="A14" s="135" t="s">
        <v>81</v>
      </c>
      <c r="B14" s="133">
        <v>4522</v>
      </c>
      <c r="C14" s="134">
        <v>4563</v>
      </c>
      <c r="D14" s="133">
        <v>4527</v>
      </c>
      <c r="E14" s="133">
        <v>4585</v>
      </c>
      <c r="F14" s="133">
        <v>4585</v>
      </c>
    </row>
    <row r="15" spans="1:6" x14ac:dyDescent="0.25">
      <c r="A15" s="135" t="s">
        <v>14</v>
      </c>
      <c r="B15" s="130"/>
      <c r="C15" s="131"/>
      <c r="D15" s="132"/>
      <c r="E15" s="132"/>
      <c r="F15" s="132"/>
    </row>
    <row r="16" spans="1:6" x14ac:dyDescent="0.25">
      <c r="A16" s="219" t="s">
        <v>4</v>
      </c>
      <c r="B16" s="130">
        <v>330</v>
      </c>
      <c r="C16" s="306">
        <v>330</v>
      </c>
      <c r="D16" s="130">
        <v>330</v>
      </c>
      <c r="E16" s="130">
        <v>330</v>
      </c>
      <c r="F16" s="130">
        <v>330</v>
      </c>
    </row>
    <row r="17" spans="1:6" s="47" customFormat="1" x14ac:dyDescent="0.25">
      <c r="A17" s="135" t="s">
        <v>15</v>
      </c>
      <c r="B17" s="133">
        <v>330</v>
      </c>
      <c r="C17" s="134">
        <v>330</v>
      </c>
      <c r="D17" s="133">
        <v>330</v>
      </c>
      <c r="E17" s="133">
        <v>330</v>
      </c>
      <c r="F17" s="133">
        <v>330</v>
      </c>
    </row>
    <row r="18" spans="1:6" s="47" customFormat="1" x14ac:dyDescent="0.25">
      <c r="A18" s="129" t="s">
        <v>16</v>
      </c>
      <c r="B18" s="133">
        <v>4852</v>
      </c>
      <c r="C18" s="134">
        <v>4893</v>
      </c>
      <c r="D18" s="133">
        <v>4857</v>
      </c>
      <c r="E18" s="133">
        <v>4915</v>
      </c>
      <c r="F18" s="133">
        <v>4915</v>
      </c>
    </row>
    <row r="19" spans="1:6" s="47" customFormat="1" ht="22.5" x14ac:dyDescent="0.2">
      <c r="A19" s="162" t="s">
        <v>170</v>
      </c>
      <c r="B19" s="100">
        <v>-392981</v>
      </c>
      <c r="C19" s="101">
        <v>-372847</v>
      </c>
      <c r="D19" s="100">
        <v>-360777</v>
      </c>
      <c r="E19" s="100">
        <v>-350859</v>
      </c>
      <c r="F19" s="100">
        <v>-345364</v>
      </c>
    </row>
    <row r="20" spans="1:6" x14ac:dyDescent="0.25">
      <c r="A20" s="219" t="s">
        <v>3</v>
      </c>
      <c r="B20" s="136">
        <v>336566</v>
      </c>
      <c r="C20" s="307">
        <v>340223</v>
      </c>
      <c r="D20" s="136">
        <v>329769</v>
      </c>
      <c r="E20" s="136">
        <v>322618</v>
      </c>
      <c r="F20" s="136">
        <v>318619</v>
      </c>
    </row>
    <row r="21" spans="1:6" s="47" customFormat="1" ht="22.5" x14ac:dyDescent="0.2">
      <c r="A21" s="137" t="s">
        <v>171</v>
      </c>
      <c r="B21" s="100">
        <v>-56415</v>
      </c>
      <c r="C21" s="101">
        <v>-32624</v>
      </c>
      <c r="D21" s="100">
        <v>-31008</v>
      </c>
      <c r="E21" s="100">
        <v>-28241</v>
      </c>
      <c r="F21" s="100">
        <v>-26745</v>
      </c>
    </row>
    <row r="22" spans="1:6" x14ac:dyDescent="0.25">
      <c r="A22" s="129" t="s">
        <v>17</v>
      </c>
      <c r="B22" s="130"/>
      <c r="C22" s="131"/>
      <c r="D22" s="130"/>
      <c r="E22" s="130"/>
      <c r="F22" s="130"/>
    </row>
    <row r="23" spans="1:6" s="47" customFormat="1" ht="33.75" x14ac:dyDescent="0.2">
      <c r="A23" s="293" t="s">
        <v>172</v>
      </c>
      <c r="B23" s="294">
        <v>-56415</v>
      </c>
      <c r="C23" s="295">
        <v>-32624</v>
      </c>
      <c r="D23" s="294">
        <v>-31008</v>
      </c>
      <c r="E23" s="294">
        <v>-28241</v>
      </c>
      <c r="F23" s="294">
        <v>-26745</v>
      </c>
    </row>
    <row r="24" spans="1:6" s="47" customFormat="1" x14ac:dyDescent="0.2">
      <c r="A24" s="137"/>
      <c r="B24" s="54"/>
      <c r="C24" s="54"/>
      <c r="D24" s="54"/>
      <c r="E24" s="54"/>
      <c r="F24" s="54"/>
    </row>
    <row r="25" spans="1:6" s="47" customFormat="1" x14ac:dyDescent="0.25">
      <c r="A25" s="332" t="s">
        <v>113</v>
      </c>
      <c r="B25" s="332"/>
      <c r="C25" s="332"/>
      <c r="D25" s="332"/>
      <c r="E25" s="332"/>
      <c r="F25" s="332"/>
    </row>
    <row r="26" spans="1:6" s="47" customFormat="1" ht="22.5" x14ac:dyDescent="0.2">
      <c r="A26" s="296"/>
      <c r="B26" s="292" t="s">
        <v>107</v>
      </c>
      <c r="C26" s="120" t="s">
        <v>108</v>
      </c>
      <c r="D26" s="292" t="s">
        <v>109</v>
      </c>
      <c r="E26" s="292" t="s">
        <v>118</v>
      </c>
      <c r="F26" s="292" t="s">
        <v>148</v>
      </c>
    </row>
    <row r="27" spans="1:6" s="47" customFormat="1" x14ac:dyDescent="0.2">
      <c r="A27" s="137"/>
      <c r="B27" s="54"/>
      <c r="C27" s="53"/>
      <c r="D27" s="54"/>
      <c r="E27" s="54"/>
      <c r="F27" s="54"/>
    </row>
    <row r="28" spans="1:6" s="47" customFormat="1" ht="56.25" x14ac:dyDescent="0.2">
      <c r="A28" s="125" t="s">
        <v>173</v>
      </c>
      <c r="B28" s="221">
        <v>0</v>
      </c>
      <c r="C28" s="222">
        <v>0</v>
      </c>
      <c r="D28" s="221">
        <v>0</v>
      </c>
      <c r="E28" s="221">
        <v>0</v>
      </c>
      <c r="F28" s="221">
        <v>0</v>
      </c>
    </row>
    <row r="29" spans="1:6" ht="33.75" x14ac:dyDescent="0.2">
      <c r="A29" s="127" t="s">
        <v>174</v>
      </c>
      <c r="B29" s="12">
        <v>56415</v>
      </c>
      <c r="C29" s="308">
        <v>32624</v>
      </c>
      <c r="D29" s="12">
        <v>31008</v>
      </c>
      <c r="E29" s="12">
        <v>28241</v>
      </c>
      <c r="F29" s="12">
        <v>26745</v>
      </c>
    </row>
    <row r="30" spans="1:6" s="47" customFormat="1" ht="33.75" x14ac:dyDescent="0.2">
      <c r="A30" s="126" t="s">
        <v>175</v>
      </c>
      <c r="B30" s="223">
        <v>-56415</v>
      </c>
      <c r="C30" s="224">
        <v>-32624</v>
      </c>
      <c r="D30" s="223">
        <v>-31008</v>
      </c>
      <c r="E30" s="223">
        <v>-28241</v>
      </c>
      <c r="F30" s="223">
        <v>-26745</v>
      </c>
    </row>
    <row r="31" spans="1:6" ht="84" customHeight="1" x14ac:dyDescent="0.25">
      <c r="A31" s="329" t="s">
        <v>256</v>
      </c>
      <c r="B31" s="330"/>
      <c r="C31" s="330"/>
      <c r="D31" s="330"/>
      <c r="E31" s="330"/>
      <c r="F31" s="330"/>
    </row>
  </sheetData>
  <mergeCells count="3">
    <mergeCell ref="A31:F31"/>
    <mergeCell ref="A1:F1"/>
    <mergeCell ref="A25:F25"/>
  </mergeCells>
  <pageMargins left="0.70866141732283472" right="0.70866141732283472" top="0.74803149606299213" bottom="0.74803149606299213" header="0.31496062992125984" footer="0.31496062992125984"/>
  <pageSetup paperSize="9" scale="9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69"/>
  <sheetViews>
    <sheetView showGridLines="0" zoomScaleNormal="100" zoomScaleSheetLayoutView="100" workbookViewId="0"/>
  </sheetViews>
  <sheetFormatPr defaultColWidth="8" defaultRowHeight="11.25" customHeight="1" x14ac:dyDescent="0.25"/>
  <cols>
    <col min="1" max="1" width="28.5703125" style="103" customWidth="1"/>
    <col min="2" max="6" width="8.140625" style="103" customWidth="1"/>
    <col min="7" max="16384" width="8" style="103"/>
  </cols>
  <sheetData>
    <row r="1" spans="1:6" x14ac:dyDescent="0.2">
      <c r="A1" s="149" t="s">
        <v>125</v>
      </c>
    </row>
    <row r="2" spans="1:6" ht="10.5" customHeight="1" x14ac:dyDescent="0.25">
      <c r="A2" s="102"/>
    </row>
    <row r="3" spans="1:6" s="55" customFormat="1" ht="46.5" customHeight="1" x14ac:dyDescent="0.2">
      <c r="A3" s="128"/>
      <c r="B3" s="165" t="s">
        <v>149</v>
      </c>
      <c r="C3" s="166" t="s">
        <v>166</v>
      </c>
      <c r="D3" s="165" t="s">
        <v>120</v>
      </c>
      <c r="E3" s="165" t="s">
        <v>150</v>
      </c>
      <c r="F3" s="165" t="s">
        <v>151</v>
      </c>
    </row>
    <row r="4" spans="1:6" x14ac:dyDescent="0.25">
      <c r="A4" s="3" t="s">
        <v>21</v>
      </c>
      <c r="B4" s="2"/>
      <c r="C4" s="11"/>
      <c r="D4" s="2"/>
      <c r="E4" s="2"/>
      <c r="F4" s="2"/>
    </row>
    <row r="5" spans="1:6" x14ac:dyDescent="0.25">
      <c r="A5" s="3" t="s">
        <v>22</v>
      </c>
      <c r="B5" s="2"/>
      <c r="C5" s="11"/>
      <c r="D5" s="2"/>
      <c r="E5" s="2"/>
      <c r="F5" s="2"/>
    </row>
    <row r="6" spans="1:6" x14ac:dyDescent="0.25">
      <c r="A6" s="104" t="s">
        <v>82</v>
      </c>
      <c r="B6" s="2">
        <v>2606</v>
      </c>
      <c r="C6" s="11">
        <v>2606</v>
      </c>
      <c r="D6" s="2">
        <v>2606</v>
      </c>
      <c r="E6" s="2">
        <v>2606</v>
      </c>
      <c r="F6" s="2">
        <v>2606</v>
      </c>
    </row>
    <row r="7" spans="1:6" x14ac:dyDescent="0.25">
      <c r="A7" s="105" t="s">
        <v>64</v>
      </c>
      <c r="B7" s="2">
        <v>120491</v>
      </c>
      <c r="C7" s="11">
        <v>116314</v>
      </c>
      <c r="D7" s="2">
        <v>106562</v>
      </c>
      <c r="E7" s="2">
        <v>106562</v>
      </c>
      <c r="F7" s="2">
        <v>106562</v>
      </c>
    </row>
    <row r="8" spans="1:6" s="107" customFormat="1" ht="10.5" x14ac:dyDescent="0.25">
      <c r="A8" s="106" t="s">
        <v>23</v>
      </c>
      <c r="B8" s="58">
        <v>123097</v>
      </c>
      <c r="C8" s="59">
        <v>118920</v>
      </c>
      <c r="D8" s="58">
        <v>109168</v>
      </c>
      <c r="E8" s="58">
        <v>109168</v>
      </c>
      <c r="F8" s="58">
        <v>109168</v>
      </c>
    </row>
    <row r="9" spans="1:6" x14ac:dyDescent="0.25">
      <c r="A9" s="3" t="s">
        <v>24</v>
      </c>
      <c r="B9" s="2"/>
      <c r="C9" s="11"/>
      <c r="D9" s="2"/>
      <c r="E9" s="2"/>
      <c r="F9" s="2"/>
    </row>
    <row r="10" spans="1:6" x14ac:dyDescent="0.25">
      <c r="A10" s="104" t="s">
        <v>25</v>
      </c>
      <c r="B10" s="2">
        <v>34423</v>
      </c>
      <c r="C10" s="11">
        <v>32267</v>
      </c>
      <c r="D10" s="2">
        <v>32046</v>
      </c>
      <c r="E10" s="2">
        <v>33992</v>
      </c>
      <c r="F10" s="2">
        <v>34323</v>
      </c>
    </row>
    <row r="11" spans="1:6" x14ac:dyDescent="0.25">
      <c r="A11" s="104" t="s">
        <v>75</v>
      </c>
      <c r="B11" s="2">
        <v>14228</v>
      </c>
      <c r="C11" s="11">
        <v>9941</v>
      </c>
      <c r="D11" s="2">
        <v>6273</v>
      </c>
      <c r="E11" s="2">
        <v>4270</v>
      </c>
      <c r="F11" s="2">
        <v>2987</v>
      </c>
    </row>
    <row r="12" spans="1:6" x14ac:dyDescent="0.25">
      <c r="A12" s="104" t="s">
        <v>26</v>
      </c>
      <c r="B12" s="2">
        <v>93806</v>
      </c>
      <c r="C12" s="11">
        <v>106871</v>
      </c>
      <c r="D12" s="2">
        <v>111867</v>
      </c>
      <c r="E12" s="2">
        <v>103360</v>
      </c>
      <c r="F12" s="2">
        <v>96166</v>
      </c>
    </row>
    <row r="13" spans="1:6" x14ac:dyDescent="0.25">
      <c r="A13" s="104" t="s">
        <v>84</v>
      </c>
      <c r="B13" s="2">
        <v>9392</v>
      </c>
      <c r="C13" s="11">
        <v>9392</v>
      </c>
      <c r="D13" s="2">
        <v>9392</v>
      </c>
      <c r="E13" s="2">
        <v>9392</v>
      </c>
      <c r="F13" s="2">
        <v>9392</v>
      </c>
    </row>
    <row r="14" spans="1:6" s="107" customFormat="1" ht="10.5" x14ac:dyDescent="0.25">
      <c r="A14" s="4" t="s">
        <v>27</v>
      </c>
      <c r="B14" s="58">
        <v>151849</v>
      </c>
      <c r="C14" s="59">
        <v>158471</v>
      </c>
      <c r="D14" s="58">
        <v>159578</v>
      </c>
      <c r="E14" s="58">
        <v>151014</v>
      </c>
      <c r="F14" s="58">
        <v>142868</v>
      </c>
    </row>
    <row r="15" spans="1:6" s="102" customFormat="1" x14ac:dyDescent="0.25">
      <c r="A15" s="108" t="s">
        <v>28</v>
      </c>
      <c r="B15" s="56">
        <v>274946</v>
      </c>
      <c r="C15" s="57">
        <v>277391</v>
      </c>
      <c r="D15" s="56">
        <v>268746</v>
      </c>
      <c r="E15" s="56">
        <v>260182</v>
      </c>
      <c r="F15" s="56">
        <v>252036</v>
      </c>
    </row>
    <row r="16" spans="1:6" x14ac:dyDescent="0.25">
      <c r="A16" s="5" t="s">
        <v>29</v>
      </c>
      <c r="B16" s="2"/>
      <c r="C16" s="11"/>
      <c r="D16" s="2"/>
      <c r="E16" s="2"/>
      <c r="F16" s="2"/>
    </row>
    <row r="17" spans="1:6" x14ac:dyDescent="0.25">
      <c r="A17" s="3" t="s">
        <v>33</v>
      </c>
      <c r="B17" s="2"/>
      <c r="C17" s="11"/>
      <c r="D17" s="2"/>
      <c r="E17" s="2"/>
      <c r="F17" s="2"/>
    </row>
    <row r="18" spans="1:6" x14ac:dyDescent="0.25">
      <c r="A18" s="6" t="s">
        <v>19</v>
      </c>
      <c r="B18" s="2">
        <v>32482</v>
      </c>
      <c r="C18" s="11">
        <v>30456</v>
      </c>
      <c r="D18" s="2">
        <v>30456</v>
      </c>
      <c r="E18" s="2">
        <v>30456</v>
      </c>
      <c r="F18" s="2">
        <v>30456</v>
      </c>
    </row>
    <row r="19" spans="1:6" x14ac:dyDescent="0.25">
      <c r="A19" s="6" t="s">
        <v>85</v>
      </c>
      <c r="B19" s="2">
        <v>24109</v>
      </c>
      <c r="C19" s="11">
        <v>20040</v>
      </c>
      <c r="D19" s="2">
        <v>16687</v>
      </c>
      <c r="E19" s="2">
        <v>15624</v>
      </c>
      <c r="F19" s="2">
        <v>13367</v>
      </c>
    </row>
    <row r="20" spans="1:6" s="107" customFormat="1" ht="10.5" x14ac:dyDescent="0.25">
      <c r="A20" s="7" t="s">
        <v>35</v>
      </c>
      <c r="B20" s="58">
        <v>56591</v>
      </c>
      <c r="C20" s="59">
        <v>50496</v>
      </c>
      <c r="D20" s="58">
        <v>47143</v>
      </c>
      <c r="E20" s="58">
        <v>46080</v>
      </c>
      <c r="F20" s="58">
        <v>43823</v>
      </c>
    </row>
    <row r="21" spans="1:6" x14ac:dyDescent="0.25">
      <c r="A21" s="5" t="s">
        <v>30</v>
      </c>
      <c r="B21" s="2"/>
      <c r="C21" s="11"/>
      <c r="D21" s="2"/>
      <c r="E21" s="2"/>
      <c r="F21" s="2"/>
    </row>
    <row r="22" spans="1:6" x14ac:dyDescent="0.25">
      <c r="A22" s="6" t="s">
        <v>68</v>
      </c>
      <c r="B22" s="2">
        <v>70765</v>
      </c>
      <c r="C22" s="11">
        <v>70765</v>
      </c>
      <c r="D22" s="2">
        <v>70765</v>
      </c>
      <c r="E22" s="2">
        <v>70765</v>
      </c>
      <c r="F22" s="2">
        <v>70765</v>
      </c>
    </row>
    <row r="23" spans="1:6" x14ac:dyDescent="0.25">
      <c r="A23" s="6" t="s">
        <v>86</v>
      </c>
      <c r="B23" s="2">
        <v>10777</v>
      </c>
      <c r="C23" s="11">
        <v>8888</v>
      </c>
      <c r="D23" s="2">
        <v>8384</v>
      </c>
      <c r="E23" s="2">
        <v>8384</v>
      </c>
      <c r="F23" s="2">
        <v>8384</v>
      </c>
    </row>
    <row r="24" spans="1:6" s="107" customFormat="1" ht="10.5" x14ac:dyDescent="0.25">
      <c r="A24" s="7" t="s">
        <v>32</v>
      </c>
      <c r="B24" s="58">
        <v>81542</v>
      </c>
      <c r="C24" s="59">
        <v>79653</v>
      </c>
      <c r="D24" s="58">
        <v>79149</v>
      </c>
      <c r="E24" s="58">
        <v>79149</v>
      </c>
      <c r="F24" s="58">
        <v>79149</v>
      </c>
    </row>
    <row r="25" spans="1:6" s="102" customFormat="1" x14ac:dyDescent="0.25">
      <c r="A25" s="5" t="s">
        <v>36</v>
      </c>
      <c r="B25" s="60">
        <v>138133</v>
      </c>
      <c r="C25" s="61">
        <v>130149</v>
      </c>
      <c r="D25" s="60">
        <v>126292</v>
      </c>
      <c r="E25" s="60">
        <v>125229</v>
      </c>
      <c r="F25" s="60">
        <v>122972</v>
      </c>
    </row>
    <row r="26" spans="1:6" s="102" customFormat="1" x14ac:dyDescent="0.25">
      <c r="A26" s="8" t="s">
        <v>37</v>
      </c>
      <c r="B26" s="60">
        <v>136813</v>
      </c>
      <c r="C26" s="61">
        <v>147242</v>
      </c>
      <c r="D26" s="60">
        <v>142454</v>
      </c>
      <c r="E26" s="60">
        <v>134953</v>
      </c>
      <c r="F26" s="60">
        <v>129064</v>
      </c>
    </row>
    <row r="27" spans="1:6" x14ac:dyDescent="0.25">
      <c r="A27" s="48" t="s">
        <v>116</v>
      </c>
      <c r="B27" s="25"/>
      <c r="C27" s="26"/>
      <c r="D27" s="25"/>
      <c r="E27" s="25"/>
      <c r="F27" s="25"/>
    </row>
    <row r="28" spans="1:6" x14ac:dyDescent="0.25">
      <c r="A28" s="48" t="s">
        <v>40</v>
      </c>
      <c r="B28" s="25"/>
      <c r="C28" s="26"/>
      <c r="D28" s="25"/>
      <c r="E28" s="25"/>
      <c r="F28" s="25"/>
    </row>
    <row r="29" spans="1:6" x14ac:dyDescent="0.25">
      <c r="A29" s="83" t="s">
        <v>41</v>
      </c>
      <c r="B29" s="25">
        <v>367849</v>
      </c>
      <c r="C29" s="26">
        <v>410902</v>
      </c>
      <c r="D29" s="25">
        <v>437122</v>
      </c>
      <c r="E29" s="25">
        <v>457862</v>
      </c>
      <c r="F29" s="25">
        <v>478718</v>
      </c>
    </row>
    <row r="30" spans="1:6" x14ac:dyDescent="0.25">
      <c r="A30" s="83" t="s">
        <v>42</v>
      </c>
      <c r="B30" s="25">
        <v>17137</v>
      </c>
      <c r="C30" s="26">
        <v>17137</v>
      </c>
      <c r="D30" s="25">
        <v>17137</v>
      </c>
      <c r="E30" s="25">
        <v>17137</v>
      </c>
      <c r="F30" s="25">
        <v>17137</v>
      </c>
    </row>
    <row r="31" spans="1:6" ht="22.5" x14ac:dyDescent="0.25">
      <c r="A31" s="138" t="s">
        <v>176</v>
      </c>
      <c r="B31" s="25">
        <v>-248173</v>
      </c>
      <c r="C31" s="26">
        <v>-280797</v>
      </c>
      <c r="D31" s="25">
        <v>-311805</v>
      </c>
      <c r="E31" s="25">
        <v>-340046</v>
      </c>
      <c r="F31" s="25">
        <v>-366791</v>
      </c>
    </row>
    <row r="32" spans="1:6" x14ac:dyDescent="0.25">
      <c r="A32" s="63" t="s">
        <v>43</v>
      </c>
      <c r="B32" s="50">
        <v>136813</v>
      </c>
      <c r="C32" s="65">
        <v>147242</v>
      </c>
      <c r="D32" s="50">
        <v>142454</v>
      </c>
      <c r="E32" s="50">
        <v>134953</v>
      </c>
      <c r="F32" s="50">
        <v>129064</v>
      </c>
    </row>
    <row r="33" spans="1:6" x14ac:dyDescent="0.25">
      <c r="A33" s="111" t="s">
        <v>142</v>
      </c>
      <c r="B33" s="52">
        <v>136813</v>
      </c>
      <c r="C33" s="71">
        <v>147242</v>
      </c>
      <c r="D33" s="52">
        <v>142454</v>
      </c>
      <c r="E33" s="52">
        <v>134953</v>
      </c>
      <c r="F33" s="52">
        <v>129064</v>
      </c>
    </row>
    <row r="34" spans="1:6" ht="11.25" customHeight="1" x14ac:dyDescent="0.25">
      <c r="A34" s="333" t="s">
        <v>257</v>
      </c>
      <c r="B34" s="333"/>
      <c r="C34" s="333"/>
      <c r="D34" s="333"/>
      <c r="E34" s="333"/>
      <c r="F34" s="333"/>
    </row>
    <row r="35" spans="1:6" ht="11.25" customHeight="1" x14ac:dyDescent="0.25">
      <c r="A35" s="8"/>
      <c r="B35" s="1"/>
      <c r="C35" s="9"/>
      <c r="D35" s="1"/>
      <c r="E35" s="1"/>
      <c r="F35" s="1"/>
    </row>
    <row r="36" spans="1:6" ht="11.25" customHeight="1" x14ac:dyDescent="0.25">
      <c r="A36" s="8"/>
      <c r="B36" s="1"/>
      <c r="C36" s="9"/>
      <c r="D36" s="1"/>
      <c r="E36" s="1"/>
      <c r="F36" s="1"/>
    </row>
    <row r="37" spans="1:6" ht="11.25" customHeight="1" x14ac:dyDescent="0.25">
      <c r="A37" s="8"/>
      <c r="B37" s="1"/>
      <c r="C37" s="9"/>
      <c r="D37" s="1"/>
      <c r="E37" s="1"/>
      <c r="F37" s="1"/>
    </row>
    <row r="38" spans="1:6" ht="11.25" customHeight="1" x14ac:dyDescent="0.25">
      <c r="A38" s="8"/>
      <c r="B38" s="1"/>
      <c r="C38" s="9"/>
      <c r="D38" s="1"/>
      <c r="E38" s="1"/>
      <c r="F38" s="1"/>
    </row>
    <row r="39" spans="1:6" ht="11.25" customHeight="1" x14ac:dyDescent="0.25">
      <c r="A39" s="8"/>
      <c r="B39" s="1"/>
      <c r="C39" s="9"/>
      <c r="D39" s="1"/>
      <c r="E39" s="1"/>
      <c r="F39" s="1"/>
    </row>
    <row r="40" spans="1:6" ht="11.25" customHeight="1" x14ac:dyDescent="0.25">
      <c r="A40" s="8"/>
      <c r="B40" s="1"/>
      <c r="C40" s="9"/>
      <c r="D40" s="1"/>
      <c r="E40" s="1"/>
      <c r="F40" s="1"/>
    </row>
    <row r="41" spans="1:6" ht="11.25" customHeight="1" x14ac:dyDescent="0.25">
      <c r="A41" s="8"/>
      <c r="B41" s="1"/>
      <c r="C41" s="9"/>
      <c r="D41" s="1"/>
      <c r="E41" s="1"/>
      <c r="F41" s="1"/>
    </row>
    <row r="42" spans="1:6" ht="11.25" customHeight="1" x14ac:dyDescent="0.25">
      <c r="A42" s="8"/>
      <c r="B42" s="1"/>
      <c r="C42" s="9"/>
      <c r="D42" s="1"/>
      <c r="E42" s="1"/>
      <c r="F42" s="1"/>
    </row>
    <row r="43" spans="1:6" ht="11.25" customHeight="1" x14ac:dyDescent="0.25">
      <c r="A43" s="8"/>
      <c r="B43" s="1"/>
      <c r="C43" s="9"/>
      <c r="D43" s="1"/>
      <c r="E43" s="1"/>
      <c r="F43" s="1"/>
    </row>
    <row r="44" spans="1:6" ht="11.25" customHeight="1" x14ac:dyDescent="0.25">
      <c r="A44" s="8"/>
      <c r="B44" s="1"/>
      <c r="C44" s="9"/>
      <c r="D44" s="1"/>
      <c r="E44" s="1"/>
      <c r="F44" s="1"/>
    </row>
    <row r="45" spans="1:6" ht="11.25" customHeight="1" x14ac:dyDescent="0.25">
      <c r="A45" s="8"/>
      <c r="B45" s="1"/>
      <c r="C45" s="9"/>
      <c r="D45" s="1"/>
      <c r="E45" s="1"/>
      <c r="F45" s="1"/>
    </row>
    <row r="46" spans="1:6" ht="11.25" customHeight="1" x14ac:dyDescent="0.25">
      <c r="A46" s="8"/>
      <c r="B46" s="1"/>
      <c r="C46" s="9"/>
      <c r="D46" s="1"/>
      <c r="E46" s="1"/>
      <c r="F46" s="1"/>
    </row>
    <row r="47" spans="1:6" ht="11.25" customHeight="1" x14ac:dyDescent="0.25">
      <c r="A47" s="8"/>
      <c r="B47" s="1"/>
      <c r="C47" s="9"/>
      <c r="D47" s="1"/>
      <c r="E47" s="1"/>
      <c r="F47" s="1"/>
    </row>
    <row r="48" spans="1:6" ht="11.25" customHeight="1" x14ac:dyDescent="0.25">
      <c r="A48" s="8"/>
      <c r="B48" s="1"/>
      <c r="C48" s="9"/>
      <c r="D48" s="1"/>
      <c r="E48" s="1"/>
      <c r="F48" s="1"/>
    </row>
    <row r="49" spans="1:6" ht="11.25" customHeight="1" x14ac:dyDescent="0.25">
      <c r="A49" s="8"/>
      <c r="B49" s="1"/>
      <c r="C49" s="9"/>
      <c r="D49" s="1"/>
      <c r="E49" s="1"/>
      <c r="F49" s="1"/>
    </row>
    <row r="50" spans="1:6" ht="11.25" customHeight="1" x14ac:dyDescent="0.25">
      <c r="A50" s="8"/>
      <c r="B50" s="1"/>
      <c r="C50" s="9"/>
      <c r="D50" s="1"/>
      <c r="E50" s="1"/>
      <c r="F50" s="1"/>
    </row>
    <row r="51" spans="1:6" ht="11.25" customHeight="1" x14ac:dyDescent="0.25">
      <c r="A51" s="8"/>
      <c r="B51" s="1"/>
      <c r="C51" s="9"/>
      <c r="D51" s="1"/>
      <c r="E51" s="1"/>
      <c r="F51" s="1"/>
    </row>
    <row r="52" spans="1:6" ht="11.25" customHeight="1" x14ac:dyDescent="0.25">
      <c r="A52" s="8"/>
      <c r="B52" s="1"/>
      <c r="C52" s="9"/>
      <c r="D52" s="1"/>
      <c r="E52" s="1"/>
      <c r="F52" s="1"/>
    </row>
    <row r="53" spans="1:6" ht="11.25" customHeight="1" x14ac:dyDescent="0.25">
      <c r="A53" s="8"/>
      <c r="B53" s="1"/>
      <c r="C53" s="9"/>
      <c r="D53" s="1"/>
      <c r="E53" s="1"/>
      <c r="F53" s="1"/>
    </row>
    <row r="54" spans="1:6" ht="11.25" customHeight="1" x14ac:dyDescent="0.25">
      <c r="A54" s="8"/>
      <c r="B54" s="1"/>
      <c r="C54" s="9"/>
      <c r="D54" s="1"/>
      <c r="E54" s="1"/>
      <c r="F54" s="1"/>
    </row>
    <row r="55" spans="1:6" ht="11.25" customHeight="1" x14ac:dyDescent="0.25">
      <c r="A55" s="8"/>
      <c r="B55" s="1"/>
      <c r="C55" s="9"/>
      <c r="D55" s="1"/>
      <c r="E55" s="1"/>
      <c r="F55" s="1"/>
    </row>
    <row r="56" spans="1:6" ht="11.25" customHeight="1" x14ac:dyDescent="0.25">
      <c r="A56" s="8"/>
      <c r="B56" s="1"/>
      <c r="C56" s="9"/>
      <c r="D56" s="1"/>
      <c r="E56" s="1"/>
      <c r="F56" s="1"/>
    </row>
    <row r="57" spans="1:6" ht="11.25" customHeight="1" x14ac:dyDescent="0.25">
      <c r="A57" s="8"/>
      <c r="B57" s="1"/>
      <c r="C57" s="9"/>
      <c r="D57" s="1"/>
      <c r="E57" s="1"/>
      <c r="F57" s="1"/>
    </row>
    <row r="58" spans="1:6" ht="11.25" customHeight="1" x14ac:dyDescent="0.25">
      <c r="A58" s="8"/>
      <c r="B58" s="1"/>
      <c r="C58" s="9"/>
      <c r="D58" s="1"/>
      <c r="E58" s="1"/>
      <c r="F58" s="1"/>
    </row>
    <row r="59" spans="1:6" ht="11.25" customHeight="1" x14ac:dyDescent="0.25">
      <c r="A59" s="8"/>
      <c r="B59" s="1"/>
      <c r="C59" s="9"/>
      <c r="D59" s="1"/>
      <c r="E59" s="1"/>
      <c r="F59" s="1"/>
    </row>
    <row r="60" spans="1:6" ht="11.25" customHeight="1" x14ac:dyDescent="0.25">
      <c r="A60" s="8"/>
      <c r="B60" s="1"/>
      <c r="C60" s="9"/>
      <c r="D60" s="1"/>
      <c r="E60" s="1"/>
      <c r="F60" s="1"/>
    </row>
    <row r="61" spans="1:6" ht="11.25" customHeight="1" x14ac:dyDescent="0.25">
      <c r="A61" s="8"/>
      <c r="B61" s="1"/>
      <c r="C61" s="9"/>
      <c r="D61" s="1"/>
      <c r="E61" s="1"/>
      <c r="F61" s="1"/>
    </row>
    <row r="62" spans="1:6" ht="11.25" customHeight="1" x14ac:dyDescent="0.25">
      <c r="A62" s="8"/>
      <c r="B62" s="1"/>
      <c r="C62" s="9"/>
      <c r="D62" s="1"/>
      <c r="E62" s="1"/>
      <c r="F62" s="1"/>
    </row>
    <row r="63" spans="1:6" ht="11.25" customHeight="1" x14ac:dyDescent="0.25">
      <c r="A63" s="8"/>
      <c r="B63" s="1"/>
      <c r="C63" s="9"/>
      <c r="D63" s="1"/>
      <c r="E63" s="1"/>
      <c r="F63" s="1"/>
    </row>
    <row r="64" spans="1:6" ht="11.25" customHeight="1" x14ac:dyDescent="0.25">
      <c r="A64" s="8"/>
      <c r="B64" s="1"/>
      <c r="C64" s="9"/>
      <c r="D64" s="1"/>
      <c r="E64" s="1"/>
      <c r="F64" s="1"/>
    </row>
    <row r="65" spans="1:1" ht="11.25" customHeight="1" x14ac:dyDescent="0.25">
      <c r="A65" s="103" t="s">
        <v>38</v>
      </c>
    </row>
    <row r="66" spans="1:1" ht="11.25" customHeight="1" x14ac:dyDescent="0.25">
      <c r="A66" s="109" t="s">
        <v>39</v>
      </c>
    </row>
    <row r="68" spans="1:1" ht="11.25" customHeight="1" x14ac:dyDescent="0.25">
      <c r="A68" s="110" t="s">
        <v>78</v>
      </c>
    </row>
    <row r="69" spans="1:1" ht="11.25" customHeight="1" x14ac:dyDescent="0.2">
      <c r="A69" s="10" t="s">
        <v>79</v>
      </c>
    </row>
  </sheetData>
  <mergeCells count="1">
    <mergeCell ref="A34:F34"/>
  </mergeCells>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18"/>
  <sheetViews>
    <sheetView showGridLines="0" zoomScaleNormal="100" zoomScaleSheetLayoutView="100" workbookViewId="0">
      <selection sqref="A1:F1"/>
    </sheetView>
  </sheetViews>
  <sheetFormatPr defaultColWidth="8" defaultRowHeight="11.25" customHeight="1" x14ac:dyDescent="0.25"/>
  <cols>
    <col min="1" max="1" width="28.28515625" style="46" customWidth="1"/>
    <col min="2" max="2" width="7.7109375" style="112" customWidth="1"/>
    <col min="3" max="3" width="8.7109375" style="112" customWidth="1"/>
    <col min="4" max="4" width="7.7109375" style="112" customWidth="1"/>
    <col min="5" max="5" width="9.140625" style="112" customWidth="1"/>
    <col min="6" max="6" width="7.7109375" style="112" customWidth="1"/>
    <col min="7" max="16384" width="8" style="46"/>
  </cols>
  <sheetData>
    <row r="1" spans="1:6" ht="21.75" customHeight="1" x14ac:dyDescent="0.25">
      <c r="A1" s="334" t="s">
        <v>163</v>
      </c>
      <c r="B1" s="334"/>
      <c r="C1" s="334"/>
      <c r="D1" s="334"/>
      <c r="E1" s="334"/>
      <c r="F1" s="334"/>
    </row>
    <row r="2" spans="1:6" ht="11.25" customHeight="1" x14ac:dyDescent="0.25">
      <c r="A2" s="47"/>
    </row>
    <row r="3" spans="1:6" s="82" customFormat="1" ht="46.5" customHeight="1" x14ac:dyDescent="0.25">
      <c r="A3" s="141"/>
      <c r="B3" s="225" t="s">
        <v>177</v>
      </c>
      <c r="C3" s="225" t="s">
        <v>178</v>
      </c>
      <c r="D3" s="225" t="s">
        <v>179</v>
      </c>
      <c r="E3" s="225" t="s">
        <v>180</v>
      </c>
      <c r="F3" s="225" t="s">
        <v>181</v>
      </c>
    </row>
    <row r="4" spans="1:6" s="112" customFormat="1" x14ac:dyDescent="0.25">
      <c r="A4" s="113" t="s">
        <v>152</v>
      </c>
      <c r="B4" s="25"/>
      <c r="C4" s="25"/>
      <c r="D4" s="25"/>
      <c r="E4" s="25"/>
      <c r="F4" s="25"/>
    </row>
    <row r="5" spans="1:6" ht="22.5" x14ac:dyDescent="0.25">
      <c r="A5" s="140" t="s">
        <v>182</v>
      </c>
      <c r="B5" s="25">
        <v>-248173</v>
      </c>
      <c r="C5" s="25">
        <v>17137</v>
      </c>
      <c r="D5" s="25">
        <v>0</v>
      </c>
      <c r="E5" s="25">
        <v>367849</v>
      </c>
      <c r="F5" s="25">
        <v>136813</v>
      </c>
    </row>
    <row r="6" spans="1:6" s="86" customFormat="1" ht="10.5" x14ac:dyDescent="0.25">
      <c r="A6" s="115" t="s">
        <v>51</v>
      </c>
      <c r="B6" s="50">
        <v>-248173</v>
      </c>
      <c r="C6" s="50">
        <v>17137</v>
      </c>
      <c r="D6" s="50">
        <v>0</v>
      </c>
      <c r="E6" s="50">
        <v>367849</v>
      </c>
      <c r="F6" s="50">
        <v>136813</v>
      </c>
    </row>
    <row r="7" spans="1:6" x14ac:dyDescent="0.25">
      <c r="A7" s="87" t="s">
        <v>67</v>
      </c>
      <c r="B7" s="25"/>
      <c r="C7" s="25"/>
      <c r="D7" s="25"/>
      <c r="E7" s="25"/>
      <c r="F7" s="25"/>
    </row>
    <row r="8" spans="1:6" x14ac:dyDescent="0.25">
      <c r="A8" s="114" t="s">
        <v>83</v>
      </c>
      <c r="B8" s="25"/>
      <c r="C8" s="25"/>
      <c r="D8" s="25"/>
      <c r="E8" s="25"/>
      <c r="F8" s="25">
        <v>0</v>
      </c>
    </row>
    <row r="9" spans="1:6" x14ac:dyDescent="0.25">
      <c r="A9" s="97" t="s">
        <v>117</v>
      </c>
      <c r="B9" s="25">
        <v>-32624</v>
      </c>
      <c r="C9" s="25">
        <v>0</v>
      </c>
      <c r="D9" s="25">
        <v>0</v>
      </c>
      <c r="E9" s="25">
        <v>0</v>
      </c>
      <c r="F9" s="25">
        <v>-32624</v>
      </c>
    </row>
    <row r="10" spans="1:6" s="86" customFormat="1" ht="10.5" x14ac:dyDescent="0.25">
      <c r="A10" s="115" t="s">
        <v>18</v>
      </c>
      <c r="B10" s="68">
        <v>-32624</v>
      </c>
      <c r="C10" s="68">
        <v>0</v>
      </c>
      <c r="D10" s="68">
        <v>0</v>
      </c>
      <c r="E10" s="68">
        <v>0</v>
      </c>
      <c r="F10" s="68">
        <v>-32624</v>
      </c>
    </row>
    <row r="11" spans="1:6" x14ac:dyDescent="0.25">
      <c r="A11" s="226" t="s">
        <v>74</v>
      </c>
      <c r="B11" s="25"/>
      <c r="C11" s="25"/>
      <c r="D11" s="25"/>
      <c r="E11" s="25"/>
      <c r="F11" s="25"/>
    </row>
    <row r="12" spans="1:6" ht="11.25" customHeight="1" x14ac:dyDescent="0.25">
      <c r="A12" s="66" t="s">
        <v>121</v>
      </c>
      <c r="B12" s="25"/>
      <c r="C12" s="25"/>
      <c r="D12" s="25"/>
      <c r="E12" s="25"/>
      <c r="F12" s="25">
        <v>0</v>
      </c>
    </row>
    <row r="13" spans="1:6" ht="11.25" customHeight="1" x14ac:dyDescent="0.25">
      <c r="A13" s="66" t="s">
        <v>143</v>
      </c>
      <c r="B13" s="25">
        <v>0</v>
      </c>
      <c r="C13" s="25">
        <v>0</v>
      </c>
      <c r="D13" s="25">
        <v>0</v>
      </c>
      <c r="E13" s="25">
        <v>22185</v>
      </c>
      <c r="F13" s="25">
        <v>22185</v>
      </c>
    </row>
    <row r="14" spans="1:6" s="67" customFormat="1" ht="15" x14ac:dyDescent="0.25">
      <c r="A14" s="116" t="s">
        <v>144</v>
      </c>
      <c r="B14" s="27">
        <v>0</v>
      </c>
      <c r="C14" s="27">
        <v>0</v>
      </c>
      <c r="D14" s="27">
        <v>0</v>
      </c>
      <c r="E14" s="27">
        <v>20868</v>
      </c>
      <c r="F14" s="27">
        <v>20868</v>
      </c>
    </row>
    <row r="15" spans="1:6" s="86" customFormat="1" ht="21" x14ac:dyDescent="0.15">
      <c r="A15" s="227" t="s">
        <v>183</v>
      </c>
      <c r="B15" s="228">
        <v>0</v>
      </c>
      <c r="C15" s="228">
        <v>0</v>
      </c>
      <c r="D15" s="228">
        <v>0</v>
      </c>
      <c r="E15" s="228">
        <v>43053</v>
      </c>
      <c r="F15" s="228">
        <v>43053</v>
      </c>
    </row>
    <row r="16" spans="1:6" s="47" customFormat="1" ht="22.5" x14ac:dyDescent="0.2">
      <c r="A16" s="316" t="s">
        <v>184</v>
      </c>
      <c r="B16" s="229">
        <v>-280797</v>
      </c>
      <c r="C16" s="229">
        <v>17137</v>
      </c>
      <c r="D16" s="229">
        <v>0</v>
      </c>
      <c r="E16" s="229">
        <v>410902</v>
      </c>
      <c r="F16" s="229">
        <v>147242</v>
      </c>
    </row>
    <row r="17" spans="1:6" s="47" customFormat="1" ht="22.5" x14ac:dyDescent="0.2">
      <c r="A17" s="139" t="s">
        <v>185</v>
      </c>
      <c r="B17" s="230">
        <v>-280797</v>
      </c>
      <c r="C17" s="230">
        <v>17137</v>
      </c>
      <c r="D17" s="230">
        <v>0</v>
      </c>
      <c r="E17" s="230">
        <v>410902</v>
      </c>
      <c r="F17" s="230">
        <v>147242</v>
      </c>
    </row>
    <row r="18" spans="1:6" ht="11.25" customHeight="1" x14ac:dyDescent="0.25">
      <c r="A18" s="335" t="s">
        <v>123</v>
      </c>
      <c r="B18" s="335"/>
      <c r="C18" s="335"/>
      <c r="D18" s="335"/>
      <c r="E18" s="335"/>
      <c r="F18" s="335"/>
    </row>
  </sheetData>
  <mergeCells count="2">
    <mergeCell ref="A1:F1"/>
    <mergeCell ref="A18:F18"/>
  </mergeCells>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30"/>
  <sheetViews>
    <sheetView showGridLines="0" zoomScaleNormal="100" zoomScaleSheetLayoutView="100" workbookViewId="0">
      <selection activeCell="A30" sqref="A30:F30"/>
    </sheetView>
  </sheetViews>
  <sheetFormatPr defaultColWidth="8" defaultRowHeight="11.25" customHeight="1" x14ac:dyDescent="0.25"/>
  <cols>
    <col min="1" max="1" width="27.140625" style="46" customWidth="1"/>
    <col min="2" max="6" width="8.42578125" style="46" customWidth="1"/>
    <col min="7" max="16384" width="8" style="46"/>
  </cols>
  <sheetData>
    <row r="1" spans="1:6" ht="21.75" customHeight="1" x14ac:dyDescent="0.25">
      <c r="A1" s="334" t="s">
        <v>126</v>
      </c>
      <c r="B1" s="334"/>
      <c r="C1" s="334"/>
      <c r="D1" s="334"/>
      <c r="E1" s="334"/>
      <c r="F1" s="334"/>
    </row>
    <row r="2" spans="1:6" ht="47.25" customHeight="1" x14ac:dyDescent="0.25">
      <c r="A2" s="128"/>
      <c r="B2" s="165" t="s">
        <v>149</v>
      </c>
      <c r="C2" s="166" t="s">
        <v>166</v>
      </c>
      <c r="D2" s="165" t="s">
        <v>120</v>
      </c>
      <c r="E2" s="165" t="s">
        <v>150</v>
      </c>
      <c r="F2" s="165" t="s">
        <v>151</v>
      </c>
    </row>
    <row r="3" spans="1:6" x14ac:dyDescent="0.25">
      <c r="A3" s="48" t="s">
        <v>44</v>
      </c>
      <c r="B3" s="25"/>
      <c r="C3" s="26"/>
      <c r="D3" s="25"/>
      <c r="E3" s="25"/>
      <c r="F3" s="25"/>
    </row>
    <row r="4" spans="1:6" x14ac:dyDescent="0.25">
      <c r="A4" s="49" t="s">
        <v>45</v>
      </c>
      <c r="B4" s="25"/>
      <c r="C4" s="26"/>
      <c r="D4" s="25"/>
      <c r="E4" s="25"/>
      <c r="F4" s="25"/>
    </row>
    <row r="5" spans="1:6" x14ac:dyDescent="0.25">
      <c r="A5" s="83" t="s">
        <v>2</v>
      </c>
      <c r="B5" s="25">
        <v>346681</v>
      </c>
      <c r="C5" s="26">
        <v>344400</v>
      </c>
      <c r="D5" s="25">
        <v>339521</v>
      </c>
      <c r="E5" s="25">
        <v>322618</v>
      </c>
      <c r="F5" s="25">
        <v>315494</v>
      </c>
    </row>
    <row r="6" spans="1:6" ht="22.5" x14ac:dyDescent="0.25">
      <c r="A6" s="142" t="s">
        <v>169</v>
      </c>
      <c r="B6" s="25">
        <v>3657</v>
      </c>
      <c r="C6" s="26">
        <v>3698</v>
      </c>
      <c r="D6" s="25">
        <v>3662</v>
      </c>
      <c r="E6" s="25">
        <v>3720</v>
      </c>
      <c r="F6" s="25">
        <v>3720</v>
      </c>
    </row>
    <row r="7" spans="1:6" x14ac:dyDescent="0.25">
      <c r="A7" s="83" t="s">
        <v>61</v>
      </c>
      <c r="B7" s="25">
        <v>12188</v>
      </c>
      <c r="C7" s="26">
        <v>13972</v>
      </c>
      <c r="D7" s="25">
        <v>12577</v>
      </c>
      <c r="E7" s="25">
        <v>9584</v>
      </c>
      <c r="F7" s="25">
        <v>0</v>
      </c>
    </row>
    <row r="8" spans="1:6" x14ac:dyDescent="0.25">
      <c r="A8" s="83" t="s">
        <v>1</v>
      </c>
      <c r="B8" s="25">
        <v>865</v>
      </c>
      <c r="C8" s="26">
        <v>865</v>
      </c>
      <c r="D8" s="25">
        <v>865</v>
      </c>
      <c r="E8" s="25">
        <v>865</v>
      </c>
      <c r="F8" s="25">
        <v>865</v>
      </c>
    </row>
    <row r="9" spans="1:6" s="86" customFormat="1" ht="10.5" x14ac:dyDescent="0.25">
      <c r="A9" s="85" t="s">
        <v>46</v>
      </c>
      <c r="B9" s="50">
        <v>363391</v>
      </c>
      <c r="C9" s="65">
        <v>362935</v>
      </c>
      <c r="D9" s="50">
        <v>356625</v>
      </c>
      <c r="E9" s="50">
        <v>336787</v>
      </c>
      <c r="F9" s="50">
        <v>320079</v>
      </c>
    </row>
    <row r="10" spans="1:6" x14ac:dyDescent="0.25">
      <c r="A10" s="49" t="s">
        <v>47</v>
      </c>
      <c r="B10" s="25"/>
      <c r="C10" s="26"/>
      <c r="D10" s="25"/>
      <c r="E10" s="25"/>
      <c r="F10" s="25"/>
    </row>
    <row r="11" spans="1:6" x14ac:dyDescent="0.25">
      <c r="A11" s="83" t="s">
        <v>31</v>
      </c>
      <c r="B11" s="25">
        <v>247125</v>
      </c>
      <c r="C11" s="26">
        <v>244483</v>
      </c>
      <c r="D11" s="25">
        <v>237739</v>
      </c>
      <c r="E11" s="25">
        <v>232700</v>
      </c>
      <c r="F11" s="25">
        <v>213732</v>
      </c>
    </row>
    <row r="12" spans="1:6" x14ac:dyDescent="0.25">
      <c r="A12" s="83" t="s">
        <v>19</v>
      </c>
      <c r="B12" s="25">
        <v>112886</v>
      </c>
      <c r="C12" s="26">
        <v>102618</v>
      </c>
      <c r="D12" s="25">
        <v>93708</v>
      </c>
      <c r="E12" s="25">
        <v>93440</v>
      </c>
      <c r="F12" s="25">
        <v>104090</v>
      </c>
    </row>
    <row r="13" spans="1:6" x14ac:dyDescent="0.25">
      <c r="A13" s="84" t="s">
        <v>62</v>
      </c>
      <c r="B13" s="25">
        <v>12188</v>
      </c>
      <c r="C13" s="26">
        <v>13972</v>
      </c>
      <c r="D13" s="25">
        <v>12577</v>
      </c>
      <c r="E13" s="25">
        <v>9584</v>
      </c>
      <c r="F13" s="25">
        <v>0</v>
      </c>
    </row>
    <row r="14" spans="1:6" x14ac:dyDescent="0.25">
      <c r="A14" s="83" t="s">
        <v>4</v>
      </c>
      <c r="B14" s="25">
        <v>280</v>
      </c>
      <c r="C14" s="26">
        <v>2316</v>
      </c>
      <c r="D14" s="25">
        <v>3353</v>
      </c>
      <c r="E14" s="25">
        <v>1063</v>
      </c>
      <c r="F14" s="25">
        <v>2257</v>
      </c>
    </row>
    <row r="15" spans="1:6" s="86" customFormat="1" ht="10.5" x14ac:dyDescent="0.25">
      <c r="A15" s="69" t="s">
        <v>48</v>
      </c>
      <c r="B15" s="68">
        <v>372479</v>
      </c>
      <c r="C15" s="70">
        <v>363389</v>
      </c>
      <c r="D15" s="68">
        <v>347377</v>
      </c>
      <c r="E15" s="68">
        <v>336787</v>
      </c>
      <c r="F15" s="68">
        <v>320079</v>
      </c>
    </row>
    <row r="16" spans="1:6" s="47" customFormat="1" ht="22.5" x14ac:dyDescent="0.2">
      <c r="A16" s="99" t="s">
        <v>186</v>
      </c>
      <c r="B16" s="229">
        <v>-9088</v>
      </c>
      <c r="C16" s="232">
        <v>-454</v>
      </c>
      <c r="D16" s="229">
        <v>9248</v>
      </c>
      <c r="E16" s="229">
        <v>0</v>
      </c>
      <c r="F16" s="229">
        <v>0</v>
      </c>
    </row>
    <row r="17" spans="1:6" x14ac:dyDescent="0.25">
      <c r="A17" s="48" t="s">
        <v>49</v>
      </c>
      <c r="B17" s="25"/>
      <c r="C17" s="26"/>
      <c r="D17" s="25"/>
      <c r="E17" s="25"/>
      <c r="F17" s="25"/>
    </row>
    <row r="18" spans="1:6" x14ac:dyDescent="0.25">
      <c r="A18" s="48" t="s">
        <v>47</v>
      </c>
      <c r="B18" s="25"/>
      <c r="C18" s="26"/>
      <c r="D18" s="25"/>
      <c r="E18" s="25"/>
      <c r="F18" s="25"/>
    </row>
    <row r="19" spans="1:6" ht="22.5" x14ac:dyDescent="0.25">
      <c r="A19" s="142" t="s">
        <v>187</v>
      </c>
      <c r="B19" s="25">
        <v>43356</v>
      </c>
      <c r="C19" s="26">
        <v>42599</v>
      </c>
      <c r="D19" s="25">
        <v>35468</v>
      </c>
      <c r="E19" s="25">
        <v>20740</v>
      </c>
      <c r="F19" s="25">
        <v>20856</v>
      </c>
    </row>
    <row r="20" spans="1:6" s="86" customFormat="1" ht="10.5" x14ac:dyDescent="0.25">
      <c r="A20" s="85" t="s">
        <v>48</v>
      </c>
      <c r="B20" s="50">
        <v>43356</v>
      </c>
      <c r="C20" s="65">
        <v>42599</v>
      </c>
      <c r="D20" s="50">
        <v>35468</v>
      </c>
      <c r="E20" s="50">
        <v>20740</v>
      </c>
      <c r="F20" s="50">
        <v>20856</v>
      </c>
    </row>
    <row r="21" spans="1:6" s="47" customFormat="1" ht="22.5" x14ac:dyDescent="0.2">
      <c r="A21" s="288" t="s">
        <v>188</v>
      </c>
      <c r="B21" s="230">
        <v>-43356</v>
      </c>
      <c r="C21" s="231">
        <v>-42599</v>
      </c>
      <c r="D21" s="230">
        <v>-35468</v>
      </c>
      <c r="E21" s="230">
        <v>-20740</v>
      </c>
      <c r="F21" s="230">
        <v>-20856</v>
      </c>
    </row>
    <row r="22" spans="1:6" x14ac:dyDescent="0.25">
      <c r="A22" s="49" t="s">
        <v>50</v>
      </c>
      <c r="B22" s="25"/>
      <c r="C22" s="26"/>
      <c r="D22" s="25"/>
      <c r="E22" s="25"/>
      <c r="F22" s="25"/>
    </row>
    <row r="23" spans="1:6" x14ac:dyDescent="0.25">
      <c r="A23" s="49" t="s">
        <v>45</v>
      </c>
      <c r="B23" s="25"/>
      <c r="C23" s="26"/>
      <c r="D23" s="25"/>
      <c r="E23" s="25"/>
      <c r="F23" s="25"/>
    </row>
    <row r="24" spans="1:6" x14ac:dyDescent="0.25">
      <c r="A24" s="83" t="s">
        <v>41</v>
      </c>
      <c r="B24" s="25">
        <v>53544</v>
      </c>
      <c r="C24" s="26">
        <v>43053</v>
      </c>
      <c r="D24" s="25">
        <v>26220</v>
      </c>
      <c r="E24" s="25">
        <v>20740</v>
      </c>
      <c r="F24" s="25">
        <v>20856</v>
      </c>
    </row>
    <row r="25" spans="1:6" s="86" customFormat="1" ht="10.5" x14ac:dyDescent="0.25">
      <c r="A25" s="69" t="s">
        <v>46</v>
      </c>
      <c r="B25" s="50">
        <v>53544</v>
      </c>
      <c r="C25" s="65">
        <v>43053</v>
      </c>
      <c r="D25" s="50">
        <v>26220</v>
      </c>
      <c r="E25" s="50">
        <v>20740</v>
      </c>
      <c r="F25" s="50">
        <v>20856</v>
      </c>
    </row>
    <row r="26" spans="1:6" s="47" customFormat="1" ht="22.5" x14ac:dyDescent="0.2">
      <c r="A26" s="143" t="s">
        <v>189</v>
      </c>
      <c r="B26" s="233">
        <v>53544</v>
      </c>
      <c r="C26" s="234">
        <v>43053</v>
      </c>
      <c r="D26" s="233">
        <v>26220</v>
      </c>
      <c r="E26" s="233">
        <v>20740</v>
      </c>
      <c r="F26" s="233">
        <v>20856</v>
      </c>
    </row>
    <row r="27" spans="1:6" s="47" customFormat="1" ht="22.5" x14ac:dyDescent="0.2">
      <c r="A27" s="143" t="s">
        <v>190</v>
      </c>
      <c r="B27" s="233">
        <v>1100</v>
      </c>
      <c r="C27" s="234">
        <v>0</v>
      </c>
      <c r="D27" s="233">
        <v>0</v>
      </c>
      <c r="E27" s="233">
        <v>0</v>
      </c>
      <c r="F27" s="233">
        <v>0</v>
      </c>
    </row>
    <row r="28" spans="1:6" ht="22.5" x14ac:dyDescent="0.25">
      <c r="A28" s="142" t="s">
        <v>191</v>
      </c>
      <c r="B28" s="25">
        <v>1506</v>
      </c>
      <c r="C28" s="26">
        <v>2606</v>
      </c>
      <c r="D28" s="25">
        <v>2606</v>
      </c>
      <c r="E28" s="25">
        <v>2606</v>
      </c>
      <c r="F28" s="25">
        <v>2606</v>
      </c>
    </row>
    <row r="29" spans="1:6" ht="22.5" x14ac:dyDescent="0.2">
      <c r="A29" s="144" t="s">
        <v>192</v>
      </c>
      <c r="B29" s="256">
        <v>2606</v>
      </c>
      <c r="C29" s="257">
        <v>2606</v>
      </c>
      <c r="D29" s="256">
        <v>2606</v>
      </c>
      <c r="E29" s="256">
        <v>2606</v>
      </c>
      <c r="F29" s="256">
        <v>2606</v>
      </c>
    </row>
    <row r="30" spans="1:6" ht="11.25" customHeight="1" x14ac:dyDescent="0.2">
      <c r="A30" s="336" t="s">
        <v>123</v>
      </c>
      <c r="B30" s="336"/>
      <c r="C30" s="336"/>
      <c r="D30" s="336"/>
      <c r="E30" s="336"/>
      <c r="F30" s="336"/>
    </row>
  </sheetData>
  <mergeCells count="2">
    <mergeCell ref="A30:F30"/>
    <mergeCell ref="A1:F1"/>
  </mergeCells>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19"/>
  <sheetViews>
    <sheetView showGridLines="0" zoomScaleNormal="100" zoomScaleSheetLayoutView="100" workbookViewId="0"/>
  </sheetViews>
  <sheetFormatPr defaultColWidth="9.140625" defaultRowHeight="11.25" customHeight="1" x14ac:dyDescent="0.25"/>
  <cols>
    <col min="1" max="1" width="28.85546875" style="18" customWidth="1"/>
    <col min="2" max="2" width="8.140625" style="18" customWidth="1"/>
    <col min="3" max="6" width="8.140625" style="72" customWidth="1"/>
    <col min="7" max="16384" width="9.140625" style="72"/>
  </cols>
  <sheetData>
    <row r="1" spans="1:6" ht="15" x14ac:dyDescent="0.25">
      <c r="A1" s="19" t="s">
        <v>127</v>
      </c>
      <c r="B1" s="17"/>
      <c r="C1" s="117"/>
      <c r="D1" s="17"/>
      <c r="E1" s="17"/>
      <c r="F1" s="17"/>
    </row>
    <row r="2" spans="1:6" ht="45.75" customHeight="1" x14ac:dyDescent="0.25">
      <c r="A2" s="128"/>
      <c r="B2" s="165" t="s">
        <v>149</v>
      </c>
      <c r="C2" s="166" t="s">
        <v>166</v>
      </c>
      <c r="D2" s="165" t="s">
        <v>120</v>
      </c>
      <c r="E2" s="165" t="s">
        <v>150</v>
      </c>
      <c r="F2" s="165" t="s">
        <v>151</v>
      </c>
    </row>
    <row r="3" spans="1:6" ht="11.25" customHeight="1" x14ac:dyDescent="0.25">
      <c r="A3" s="73" t="s">
        <v>89</v>
      </c>
      <c r="B3" s="245"/>
      <c r="C3" s="246"/>
      <c r="D3" s="245"/>
      <c r="E3" s="245"/>
      <c r="F3" s="245"/>
    </row>
    <row r="4" spans="1:6" ht="11.25" customHeight="1" x14ac:dyDescent="0.25">
      <c r="A4" s="236" t="s">
        <v>76</v>
      </c>
      <c r="B4" s="245">
        <v>24095</v>
      </c>
      <c r="C4" s="246">
        <v>20868</v>
      </c>
      <c r="D4" s="245">
        <v>20721</v>
      </c>
      <c r="E4" s="245">
        <v>20740</v>
      </c>
      <c r="F4" s="245">
        <v>20856</v>
      </c>
    </row>
    <row r="5" spans="1:6" ht="15" x14ac:dyDescent="0.25">
      <c r="A5" s="236" t="s">
        <v>77</v>
      </c>
      <c r="B5" s="245">
        <v>29449</v>
      </c>
      <c r="C5" s="246">
        <v>22185</v>
      </c>
      <c r="D5" s="245">
        <v>5499</v>
      </c>
      <c r="E5" s="245">
        <v>0</v>
      </c>
      <c r="F5" s="245">
        <v>0</v>
      </c>
    </row>
    <row r="6" spans="1:6" s="74" customFormat="1" ht="15" x14ac:dyDescent="0.25">
      <c r="A6" s="237" t="s">
        <v>65</v>
      </c>
      <c r="B6" s="247">
        <v>53544</v>
      </c>
      <c r="C6" s="248">
        <v>43053</v>
      </c>
      <c r="D6" s="247">
        <v>26220</v>
      </c>
      <c r="E6" s="247">
        <v>20740</v>
      </c>
      <c r="F6" s="247">
        <v>20856</v>
      </c>
    </row>
    <row r="7" spans="1:6" ht="11.25" customHeight="1" x14ac:dyDescent="0.25">
      <c r="A7" s="238" t="s">
        <v>90</v>
      </c>
      <c r="B7" s="249"/>
      <c r="C7" s="250"/>
      <c r="D7" s="249"/>
      <c r="E7" s="249"/>
      <c r="F7" s="249"/>
    </row>
    <row r="8" spans="1:6" ht="15" x14ac:dyDescent="0.25">
      <c r="A8" s="243" t="s">
        <v>52</v>
      </c>
      <c r="B8" s="245">
        <v>53191</v>
      </c>
      <c r="C8" s="246">
        <v>41164</v>
      </c>
      <c r="D8" s="245">
        <v>25716</v>
      </c>
      <c r="E8" s="245">
        <v>15064</v>
      </c>
      <c r="F8" s="245">
        <v>20027</v>
      </c>
    </row>
    <row r="9" spans="1:6" ht="15" x14ac:dyDescent="0.25">
      <c r="A9" s="243" t="s">
        <v>63</v>
      </c>
      <c r="B9" s="249">
        <v>353</v>
      </c>
      <c r="C9" s="250">
        <v>1889</v>
      </c>
      <c r="D9" s="249">
        <v>504</v>
      </c>
      <c r="E9" s="249">
        <v>5676</v>
      </c>
      <c r="F9" s="249">
        <v>829</v>
      </c>
    </row>
    <row r="10" spans="1:6" s="74" customFormat="1" ht="15" x14ac:dyDescent="0.25">
      <c r="A10" s="238" t="s">
        <v>112</v>
      </c>
      <c r="B10" s="251">
        <v>53544</v>
      </c>
      <c r="C10" s="252">
        <v>43053</v>
      </c>
      <c r="D10" s="251">
        <v>26220</v>
      </c>
      <c r="E10" s="251">
        <v>20740</v>
      </c>
      <c r="F10" s="251">
        <v>20856</v>
      </c>
    </row>
    <row r="11" spans="1:6" s="145" customFormat="1" ht="22.5" x14ac:dyDescent="0.25">
      <c r="A11" s="239" t="s">
        <v>193</v>
      </c>
      <c r="B11" s="253"/>
      <c r="C11" s="254"/>
      <c r="D11" s="253"/>
      <c r="E11" s="253"/>
      <c r="F11" s="253"/>
    </row>
    <row r="12" spans="1:6" ht="15" x14ac:dyDescent="0.25">
      <c r="A12" s="236" t="s">
        <v>105</v>
      </c>
      <c r="B12" s="245">
        <v>19614</v>
      </c>
      <c r="C12" s="246">
        <v>22185</v>
      </c>
      <c r="D12" s="245">
        <v>5499</v>
      </c>
      <c r="E12" s="245">
        <v>0</v>
      </c>
      <c r="F12" s="245">
        <v>0</v>
      </c>
    </row>
    <row r="13" spans="1:6" ht="22.5" x14ac:dyDescent="0.25">
      <c r="A13" s="235" t="s">
        <v>194</v>
      </c>
      <c r="B13" s="245">
        <v>23742</v>
      </c>
      <c r="C13" s="246">
        <v>18979</v>
      </c>
      <c r="D13" s="245">
        <v>20217</v>
      </c>
      <c r="E13" s="245">
        <v>20740</v>
      </c>
      <c r="F13" s="245">
        <v>20856</v>
      </c>
    </row>
    <row r="14" spans="1:6" ht="22.5" x14ac:dyDescent="0.25">
      <c r="A14" s="235" t="s">
        <v>195</v>
      </c>
      <c r="B14" s="245">
        <v>0</v>
      </c>
      <c r="C14" s="246">
        <v>1435</v>
      </c>
      <c r="D14" s="245">
        <v>9752</v>
      </c>
      <c r="E14" s="245">
        <v>0</v>
      </c>
      <c r="F14" s="245">
        <v>0</v>
      </c>
    </row>
    <row r="15" spans="1:6" s="74" customFormat="1" ht="15" x14ac:dyDescent="0.25">
      <c r="A15" s="237" t="s">
        <v>53</v>
      </c>
      <c r="B15" s="247">
        <v>43356</v>
      </c>
      <c r="C15" s="248">
        <v>42599</v>
      </c>
      <c r="D15" s="247">
        <v>35468</v>
      </c>
      <c r="E15" s="247">
        <v>20740</v>
      </c>
      <c r="F15" s="247">
        <v>20856</v>
      </c>
    </row>
    <row r="16" spans="1:6" ht="33.75" x14ac:dyDescent="0.25">
      <c r="A16" s="240" t="s">
        <v>196</v>
      </c>
      <c r="B16" s="241"/>
      <c r="C16" s="246"/>
      <c r="D16" s="241"/>
      <c r="E16" s="241"/>
      <c r="F16" s="241"/>
    </row>
    <row r="17" spans="1:6" ht="15" x14ac:dyDescent="0.25">
      <c r="A17" s="244" t="s">
        <v>66</v>
      </c>
      <c r="B17" s="241">
        <v>53544</v>
      </c>
      <c r="C17" s="246">
        <v>43053</v>
      </c>
      <c r="D17" s="241">
        <v>26220</v>
      </c>
      <c r="E17" s="241">
        <v>20740</v>
      </c>
      <c r="F17" s="241">
        <v>20856</v>
      </c>
    </row>
    <row r="18" spans="1:6" s="74" customFormat="1" ht="15" x14ac:dyDescent="0.25">
      <c r="A18" s="242" t="s">
        <v>110</v>
      </c>
      <c r="B18" s="255">
        <v>53544</v>
      </c>
      <c r="C18" s="248">
        <v>43053</v>
      </c>
      <c r="D18" s="255">
        <v>26220</v>
      </c>
      <c r="E18" s="255">
        <v>20740</v>
      </c>
      <c r="F18" s="255">
        <v>20856</v>
      </c>
    </row>
    <row r="19" spans="1:6" ht="132.75" customHeight="1" x14ac:dyDescent="0.25">
      <c r="A19" s="337" t="s">
        <v>258</v>
      </c>
      <c r="B19" s="338"/>
      <c r="C19" s="338"/>
      <c r="D19" s="338"/>
      <c r="E19" s="338"/>
      <c r="F19" s="338"/>
    </row>
  </sheetData>
  <mergeCells count="1">
    <mergeCell ref="A19:F19"/>
  </mergeCells>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E18"/>
  <sheetViews>
    <sheetView showGridLines="0" zoomScaleNormal="100" zoomScaleSheetLayoutView="100" workbookViewId="0"/>
  </sheetViews>
  <sheetFormatPr defaultColWidth="9.140625" defaultRowHeight="12.75" x14ac:dyDescent="0.2"/>
  <cols>
    <col min="1" max="1" width="29.85546875" style="76" customWidth="1"/>
    <col min="2" max="2" width="8.28515625" style="76" customWidth="1"/>
    <col min="3" max="3" width="12" style="76" customWidth="1"/>
    <col min="4" max="4" width="10" style="76" customWidth="1"/>
    <col min="5" max="5" width="8.140625" style="81" bestFit="1" customWidth="1"/>
    <col min="6" max="16384" width="9.140625" style="76"/>
  </cols>
  <sheetData>
    <row r="1" spans="1:5" x14ac:dyDescent="0.2">
      <c r="A1" s="75" t="s">
        <v>153</v>
      </c>
      <c r="B1" s="45"/>
      <c r="C1" s="45"/>
      <c r="D1" s="45"/>
      <c r="E1" s="20"/>
    </row>
    <row r="2" spans="1:5" s="264" customFormat="1" ht="42" customHeight="1" x14ac:dyDescent="0.25">
      <c r="A2" s="262"/>
      <c r="B2" s="263" t="s">
        <v>197</v>
      </c>
      <c r="C2" s="263" t="s">
        <v>198</v>
      </c>
      <c r="D2" s="263" t="s">
        <v>199</v>
      </c>
      <c r="E2" s="263" t="s">
        <v>200</v>
      </c>
    </row>
    <row r="3" spans="1:5" s="77" customFormat="1" ht="9.75" x14ac:dyDescent="0.15">
      <c r="A3" s="29" t="s">
        <v>154</v>
      </c>
      <c r="B3" s="13"/>
      <c r="C3" s="13"/>
      <c r="D3" s="13"/>
      <c r="E3" s="14"/>
    </row>
    <row r="4" spans="1:5" s="77" customFormat="1" ht="9.75" x14ac:dyDescent="0.15">
      <c r="A4" s="79" t="s">
        <v>54</v>
      </c>
      <c r="B4" s="13">
        <v>91046</v>
      </c>
      <c r="C4" s="13">
        <v>54340</v>
      </c>
      <c r="D4" s="13">
        <v>322108</v>
      </c>
      <c r="E4" s="14">
        <v>467494</v>
      </c>
    </row>
    <row r="5" spans="1:5" s="77" customFormat="1" ht="19.5" x14ac:dyDescent="0.15">
      <c r="A5" s="79" t="s">
        <v>201</v>
      </c>
      <c r="B5" s="13">
        <v>-56623</v>
      </c>
      <c r="C5" s="13">
        <v>-40112</v>
      </c>
      <c r="D5" s="13">
        <v>-228302</v>
      </c>
      <c r="E5" s="14">
        <v>-325037</v>
      </c>
    </row>
    <row r="6" spans="1:5" s="78" customFormat="1" ht="9.75" x14ac:dyDescent="0.15">
      <c r="A6" s="29" t="s">
        <v>55</v>
      </c>
      <c r="B6" s="15">
        <v>34423</v>
      </c>
      <c r="C6" s="15">
        <v>14228</v>
      </c>
      <c r="D6" s="15">
        <v>93806</v>
      </c>
      <c r="E6" s="15">
        <v>142457</v>
      </c>
    </row>
    <row r="7" spans="1:5" s="77" customFormat="1" ht="9.75" x14ac:dyDescent="0.15">
      <c r="A7" s="147" t="s">
        <v>111</v>
      </c>
      <c r="B7" s="13"/>
      <c r="C7" s="13"/>
      <c r="D7" s="13"/>
      <c r="E7" s="14"/>
    </row>
    <row r="8" spans="1:5" s="77" customFormat="1" ht="19.5" x14ac:dyDescent="0.15">
      <c r="A8" s="80" t="s">
        <v>202</v>
      </c>
      <c r="B8" s="13"/>
      <c r="C8" s="13"/>
      <c r="D8" s="13"/>
      <c r="E8" s="14"/>
    </row>
    <row r="9" spans="1:5" s="77" customFormat="1" ht="19.5" x14ac:dyDescent="0.15">
      <c r="A9" s="79" t="s">
        <v>229</v>
      </c>
      <c r="B9" s="13">
        <v>5900</v>
      </c>
      <c r="C9" s="13">
        <v>600</v>
      </c>
      <c r="D9" s="13">
        <v>36099</v>
      </c>
      <c r="E9" s="14">
        <v>42599</v>
      </c>
    </row>
    <row r="10" spans="1:5" s="78" customFormat="1" ht="9.75" x14ac:dyDescent="0.15">
      <c r="A10" s="80" t="s">
        <v>69</v>
      </c>
      <c r="B10" s="16">
        <v>5900</v>
      </c>
      <c r="C10" s="16">
        <v>600</v>
      </c>
      <c r="D10" s="16">
        <v>36099</v>
      </c>
      <c r="E10" s="16">
        <v>42599</v>
      </c>
    </row>
    <row r="11" spans="1:5" s="77" customFormat="1" ht="9.75" x14ac:dyDescent="0.15">
      <c r="A11" s="80" t="s">
        <v>56</v>
      </c>
      <c r="B11" s="16"/>
      <c r="C11" s="16"/>
      <c r="D11" s="16"/>
      <c r="E11" s="16"/>
    </row>
    <row r="12" spans="1:5" s="77" customFormat="1" ht="9.75" x14ac:dyDescent="0.15">
      <c r="A12" s="79" t="s">
        <v>57</v>
      </c>
      <c r="B12" s="13">
        <v>-8056</v>
      </c>
      <c r="C12" s="13">
        <v>-4887</v>
      </c>
      <c r="D12" s="13">
        <v>-23034</v>
      </c>
      <c r="E12" s="14">
        <v>-35977</v>
      </c>
    </row>
    <row r="13" spans="1:5" s="78" customFormat="1" ht="9.75" x14ac:dyDescent="0.15">
      <c r="A13" s="80" t="s">
        <v>91</v>
      </c>
      <c r="B13" s="281">
        <v>-8056</v>
      </c>
      <c r="C13" s="281">
        <v>-4887</v>
      </c>
      <c r="D13" s="281">
        <v>-23034</v>
      </c>
      <c r="E13" s="281">
        <v>-35977</v>
      </c>
    </row>
    <row r="14" spans="1:5" s="78" customFormat="1" ht="9.75" x14ac:dyDescent="0.15">
      <c r="A14" s="80"/>
      <c r="B14" s="28"/>
      <c r="C14" s="28"/>
      <c r="D14" s="28"/>
      <c r="E14" s="28"/>
    </row>
    <row r="15" spans="1:5" s="77" customFormat="1" ht="9.75" x14ac:dyDescent="0.15">
      <c r="A15" s="29" t="s">
        <v>155</v>
      </c>
      <c r="B15" s="13"/>
      <c r="C15" s="13"/>
      <c r="D15" s="13"/>
      <c r="E15" s="14"/>
    </row>
    <row r="16" spans="1:5" s="77" customFormat="1" ht="9.75" x14ac:dyDescent="0.15">
      <c r="A16" s="79" t="s">
        <v>58</v>
      </c>
      <c r="B16" s="13">
        <v>96946</v>
      </c>
      <c r="C16" s="13">
        <v>54940</v>
      </c>
      <c r="D16" s="13">
        <v>358207</v>
      </c>
      <c r="E16" s="13">
        <v>510093</v>
      </c>
    </row>
    <row r="17" spans="1:5" s="77" customFormat="1" ht="19.5" x14ac:dyDescent="0.15">
      <c r="A17" s="79" t="s">
        <v>203</v>
      </c>
      <c r="B17" s="13">
        <v>-64679</v>
      </c>
      <c r="C17" s="13">
        <v>-44999</v>
      </c>
      <c r="D17" s="13">
        <v>-251336</v>
      </c>
      <c r="E17" s="13">
        <v>-361014</v>
      </c>
    </row>
    <row r="18" spans="1:5" s="77" customFormat="1" ht="15" customHeight="1" x14ac:dyDescent="0.15">
      <c r="A18" s="282" t="s">
        <v>59</v>
      </c>
      <c r="B18" s="283">
        <v>32267</v>
      </c>
      <c r="C18" s="283">
        <v>9941</v>
      </c>
      <c r="D18" s="283">
        <v>106871</v>
      </c>
      <c r="E18" s="283">
        <v>149079</v>
      </c>
    </row>
  </sheetData>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12</vt:i4>
      </vt:variant>
    </vt:vector>
  </HeadingPairs>
  <TitlesOfParts>
    <vt:vector size="24" baseType="lpstr">
      <vt:lpstr>Table 1.1</vt:lpstr>
      <vt:lpstr>Table 1.2</vt:lpstr>
      <vt:lpstr>Table 2.1</vt:lpstr>
      <vt:lpstr>Table 3.1</vt:lpstr>
      <vt:lpstr>Table 3.2</vt:lpstr>
      <vt:lpstr>Table 3.3</vt:lpstr>
      <vt:lpstr>Table 3.4</vt:lpstr>
      <vt:lpstr>Table 3.5</vt:lpstr>
      <vt:lpstr>Table 3.6</vt:lpstr>
      <vt:lpstr>Table 3.7</vt:lpstr>
      <vt:lpstr>Table 3.8</vt:lpstr>
      <vt:lpstr>Table 3.9</vt:lpstr>
      <vt:lpstr>'Table 1.1'!Print_Area</vt:lpstr>
      <vt:lpstr>'Table 1.2'!Print_Area</vt:lpstr>
      <vt:lpstr>'Table 2.1'!Print_Area</vt:lpstr>
      <vt:lpstr>'Table 3.1'!Print_Area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2017-05-09T02:32:57Z</dcterms:created>
  <dcterms:modified xsi:type="dcterms:W3CDTF">2017-05-09T02:33:19Z</dcterms:modified>
</cp:coreProperties>
</file>